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orfishing.sharepoint.com/sites/SALES/Shared Documents/General/4-PRICELIST &amp; PROGRAM/NEPTUNE - PRICELIST - PROGRAMME/2027/"/>
    </mc:Choice>
  </mc:AlternateContent>
  <xr:revisionPtr revIDLastSave="5717" documentId="8_{73DF5B6B-6A2F-47E6-98C2-457FBFDFD075}" xr6:coauthVersionLast="47" xr6:coauthVersionMax="47" xr10:uidLastSave="{768F81A5-92C4-41E4-A8AD-55B5C838A255}"/>
  <bookViews>
    <workbookView xWindow="28680" yWindow="-120" windowWidth="29040" windowHeight="15720" xr2:uid="{3C174E02-478D-4E6E-98BE-344C1B7A4118}"/>
  </bookViews>
  <sheets>
    <sheet name="BOOKING PROGRAM" sheetId="6" r:id="rId1"/>
    <sheet name="ORDER RECAP " sheetId="4" r:id="rId2"/>
    <sheet name="NEPTUNE - EQUIPEMENT" sheetId="1" r:id="rId3"/>
    <sheet name="FLIES" sheetId="5" r:id="rId4"/>
  </sheets>
  <externalReferences>
    <externalReference r:id="rId5"/>
  </externalReferences>
  <definedNames>
    <definedName name="_xlnm._FilterDatabase" localSheetId="3" hidden="1">FLIES!$A$9:$I$1987</definedName>
    <definedName name="_xlnm._FilterDatabase" localSheetId="2" hidden="1">'NEPTUNE - EQUIPEMENT'!$A$9:$I$9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81" i="5" l="1"/>
  <c r="F1581" i="5" s="1"/>
  <c r="H1581" i="5" s="1"/>
  <c r="D1582" i="5"/>
  <c r="F1582" i="5" s="1"/>
  <c r="H1582" i="5" s="1"/>
  <c r="D1583" i="5"/>
  <c r="F1583" i="5" s="1"/>
  <c r="H1583" i="5" s="1"/>
  <c r="D1584" i="5"/>
  <c r="F1584" i="5" s="1"/>
  <c r="H1584" i="5" s="1"/>
  <c r="D1585" i="5"/>
  <c r="F1585" i="5" s="1"/>
  <c r="H1585" i="5" s="1"/>
  <c r="D1586" i="5"/>
  <c r="F1586" i="5" s="1"/>
  <c r="H1586" i="5" s="1"/>
  <c r="D1587" i="5"/>
  <c r="F1587" i="5" s="1"/>
  <c r="H1587" i="5" s="1"/>
  <c r="G24" i="1"/>
  <c r="I24" i="1" s="1"/>
  <c r="G23" i="1"/>
  <c r="I23" i="1" s="1"/>
  <c r="G19" i="1"/>
  <c r="G20" i="1"/>
  <c r="I20" i="1" s="1"/>
  <c r="G21" i="1"/>
  <c r="I21" i="1" s="1"/>
  <c r="G22" i="1"/>
  <c r="I22" i="1" s="1"/>
  <c r="G18" i="1"/>
  <c r="I18" i="1" s="1"/>
  <c r="I19" i="1"/>
  <c r="D1594" i="5"/>
  <c r="D1595" i="5"/>
  <c r="D1596" i="5"/>
  <c r="D1597" i="5"/>
  <c r="D1598" i="5"/>
  <c r="D1599" i="5"/>
  <c r="D1600" i="5"/>
  <c r="D1601" i="5"/>
  <c r="D1602" i="5"/>
  <c r="D1603" i="5"/>
  <c r="D1604" i="5"/>
  <c r="D1605" i="5"/>
  <c r="D1606" i="5"/>
  <c r="D1607" i="5"/>
  <c r="D1608" i="5"/>
  <c r="D1609" i="5"/>
  <c r="D1610" i="5"/>
  <c r="D1611" i="5"/>
  <c r="D1612" i="5"/>
  <c r="D1613" i="5"/>
  <c r="D1614" i="5"/>
  <c r="D1615" i="5"/>
  <c r="D1616" i="5"/>
  <c r="D1617" i="5"/>
  <c r="D1618" i="5"/>
  <c r="D1619" i="5"/>
  <c r="D1620" i="5"/>
  <c r="D1621" i="5"/>
  <c r="D1622" i="5"/>
  <c r="D1623" i="5"/>
  <c r="D1624" i="5"/>
  <c r="D1625" i="5"/>
  <c r="D1626" i="5"/>
  <c r="D1627" i="5"/>
  <c r="D1628" i="5"/>
  <c r="D1629" i="5"/>
  <c r="D1630" i="5"/>
  <c r="D1631" i="5"/>
  <c r="D1632" i="5"/>
  <c r="D1633" i="5"/>
  <c r="D1634" i="5"/>
  <c r="D1635" i="5"/>
  <c r="D1636" i="5"/>
  <c r="D1637" i="5"/>
  <c r="D1638" i="5"/>
  <c r="D1639" i="5"/>
  <c r="D1640" i="5"/>
  <c r="D1641" i="5"/>
  <c r="D1642" i="5"/>
  <c r="D1643" i="5"/>
  <c r="D1644" i="5"/>
  <c r="D1645" i="5"/>
  <c r="D1646" i="5"/>
  <c r="D1647" i="5"/>
  <c r="D1648" i="5"/>
  <c r="D1649" i="5"/>
  <c r="D1650" i="5"/>
  <c r="D1651" i="5"/>
  <c r="D1652" i="5"/>
  <c r="D1653" i="5"/>
  <c r="D1654" i="5"/>
  <c r="D1655" i="5"/>
  <c r="D1656" i="5"/>
  <c r="D1657" i="5"/>
  <c r="D1658" i="5"/>
  <c r="D1659" i="5"/>
  <c r="D1660" i="5"/>
  <c r="D1661" i="5"/>
  <c r="D1662" i="5"/>
  <c r="D1663" i="5"/>
  <c r="D1664" i="5"/>
  <c r="D1665" i="5"/>
  <c r="D1666" i="5"/>
  <c r="D1667" i="5"/>
  <c r="D1668" i="5"/>
  <c r="D1669" i="5"/>
  <c r="D1670" i="5"/>
  <c r="D1671" i="5"/>
  <c r="D1672" i="5"/>
  <c r="D1673" i="5"/>
  <c r="D1674" i="5"/>
  <c r="D1675" i="5"/>
  <c r="D1676" i="5"/>
  <c r="D1677" i="5"/>
  <c r="D1678" i="5"/>
  <c r="D1679" i="5"/>
  <c r="D1680" i="5"/>
  <c r="D1681" i="5"/>
  <c r="D1682" i="5"/>
  <c r="D1683" i="5"/>
  <c r="D1684" i="5"/>
  <c r="D1685" i="5"/>
  <c r="D1686" i="5"/>
  <c r="D1687" i="5"/>
  <c r="D1688" i="5"/>
  <c r="D1689" i="5"/>
  <c r="D1593" i="5"/>
  <c r="F1962" i="5"/>
  <c r="F1963" i="5"/>
  <c r="F1961" i="5"/>
  <c r="H1961" i="5" s="1"/>
  <c r="F1965" i="5"/>
  <c r="H1965" i="5" s="1"/>
  <c r="H1964" i="5"/>
  <c r="H1962" i="5"/>
  <c r="H1963" i="5"/>
  <c r="D1947" i="5"/>
  <c r="F1947" i="5" s="1"/>
  <c r="H1947" i="5" s="1"/>
  <c r="D1948" i="5"/>
  <c r="F1948" i="5" s="1"/>
  <c r="H1948" i="5" s="1"/>
  <c r="D1949" i="5"/>
  <c r="F1949" i="5" s="1"/>
  <c r="H1949" i="5" s="1"/>
  <c r="D1946" i="5"/>
  <c r="F1946" i="5" s="1"/>
  <c r="H1946" i="5" s="1"/>
  <c r="H1601" i="5"/>
  <c r="G34" i="1"/>
  <c r="I34" i="1" s="1"/>
  <c r="G30" i="1"/>
  <c r="I30" i="1" s="1"/>
  <c r="G31" i="1"/>
  <c r="I31" i="1" s="1"/>
  <c r="G32" i="1"/>
  <c r="I32" i="1" s="1"/>
  <c r="G33" i="1"/>
  <c r="I33" i="1" s="1"/>
  <c r="G26" i="1"/>
  <c r="I26" i="1" s="1"/>
  <c r="G27" i="1"/>
  <c r="I27" i="1" s="1"/>
  <c r="G28" i="1"/>
  <c r="I28" i="1" s="1"/>
  <c r="G29" i="1"/>
  <c r="I29" i="1" s="1"/>
  <c r="G25" i="1"/>
  <c r="I25" i="1" s="1"/>
  <c r="G17" i="1"/>
  <c r="I17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0" i="1"/>
  <c r="I10" i="1" s="1"/>
  <c r="H129" i="5"/>
  <c r="H174" i="5"/>
  <c r="H262" i="5"/>
  <c r="H289" i="5"/>
  <c r="H299" i="5"/>
  <c r="H331" i="5"/>
  <c r="H346" i="5"/>
  <c r="H362" i="5"/>
  <c r="H366" i="5"/>
  <c r="H448" i="5"/>
  <c r="H478" i="5"/>
  <c r="H492" i="5"/>
  <c r="H573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H753" i="5"/>
  <c r="H754" i="5"/>
  <c r="H755" i="5"/>
  <c r="H756" i="5"/>
  <c r="H757" i="5"/>
  <c r="H758" i="5"/>
  <c r="H759" i="5"/>
  <c r="H760" i="5"/>
  <c r="H761" i="5"/>
  <c r="H762" i="5"/>
  <c r="H763" i="5"/>
  <c r="H764" i="5"/>
  <c r="H765" i="5"/>
  <c r="H766" i="5"/>
  <c r="H767" i="5"/>
  <c r="H768" i="5"/>
  <c r="H769" i="5"/>
  <c r="H770" i="5"/>
  <c r="H771" i="5"/>
  <c r="H772" i="5"/>
  <c r="H773" i="5"/>
  <c r="H774" i="5"/>
  <c r="H775" i="5"/>
  <c r="H776" i="5"/>
  <c r="H777" i="5"/>
  <c r="H778" i="5"/>
  <c r="H779" i="5"/>
  <c r="H780" i="5"/>
  <c r="H781" i="5"/>
  <c r="H782" i="5"/>
  <c r="H783" i="5"/>
  <c r="H784" i="5"/>
  <c r="H785" i="5"/>
  <c r="H786" i="5"/>
  <c r="H787" i="5"/>
  <c r="H788" i="5"/>
  <c r="H789" i="5"/>
  <c r="H790" i="5"/>
  <c r="H791" i="5"/>
  <c r="H934" i="5"/>
  <c r="H952" i="5"/>
  <c r="H1048" i="5"/>
  <c r="H1154" i="5"/>
  <c r="H1276" i="5"/>
  <c r="H1291" i="5"/>
  <c r="H1345" i="5"/>
  <c r="H1592" i="5"/>
  <c r="H1593" i="5"/>
  <c r="H1594" i="5"/>
  <c r="H1595" i="5"/>
  <c r="H1596" i="5"/>
  <c r="H1597" i="5"/>
  <c r="H1598" i="5"/>
  <c r="H1599" i="5"/>
  <c r="H1600" i="5"/>
  <c r="H1602" i="5"/>
  <c r="H1603" i="5"/>
  <c r="H1604" i="5"/>
  <c r="H1605" i="5"/>
  <c r="H1606" i="5"/>
  <c r="H1607" i="5"/>
  <c r="H1608" i="5"/>
  <c r="H1609" i="5"/>
  <c r="H1610" i="5"/>
  <c r="H1611" i="5"/>
  <c r="H1612" i="5"/>
  <c r="H1613" i="5"/>
  <c r="H1614" i="5"/>
  <c r="H1615" i="5"/>
  <c r="H1616" i="5"/>
  <c r="H1617" i="5"/>
  <c r="H1618" i="5"/>
  <c r="H1619" i="5"/>
  <c r="H1620" i="5"/>
  <c r="H1621" i="5"/>
  <c r="H1622" i="5"/>
  <c r="H1623" i="5"/>
  <c r="H1624" i="5"/>
  <c r="H1625" i="5"/>
  <c r="H1626" i="5"/>
  <c r="H1627" i="5"/>
  <c r="H1628" i="5"/>
  <c r="H1629" i="5"/>
  <c r="H1630" i="5"/>
  <c r="H1631" i="5"/>
  <c r="H1632" i="5"/>
  <c r="H1633" i="5"/>
  <c r="H1634" i="5"/>
  <c r="H1635" i="5"/>
  <c r="H1636" i="5"/>
  <c r="H1637" i="5"/>
  <c r="H1638" i="5"/>
  <c r="H1639" i="5"/>
  <c r="H1640" i="5"/>
  <c r="H1641" i="5"/>
  <c r="H1642" i="5"/>
  <c r="H1643" i="5"/>
  <c r="H1644" i="5"/>
  <c r="H1645" i="5"/>
  <c r="H1646" i="5"/>
  <c r="H1647" i="5"/>
  <c r="H1648" i="5"/>
  <c r="H1649" i="5"/>
  <c r="H1650" i="5"/>
  <c r="H1651" i="5"/>
  <c r="H1652" i="5"/>
  <c r="H1653" i="5"/>
  <c r="H1654" i="5"/>
  <c r="H1655" i="5"/>
  <c r="H1656" i="5"/>
  <c r="H1657" i="5"/>
  <c r="H1658" i="5"/>
  <c r="H1659" i="5"/>
  <c r="H1660" i="5"/>
  <c r="H1661" i="5"/>
  <c r="H1662" i="5"/>
  <c r="H1663" i="5"/>
  <c r="H1664" i="5"/>
  <c r="H1665" i="5"/>
  <c r="H1666" i="5"/>
  <c r="H1667" i="5"/>
  <c r="H1668" i="5"/>
  <c r="H1669" i="5"/>
  <c r="H1670" i="5"/>
  <c r="H1671" i="5"/>
  <c r="H1672" i="5"/>
  <c r="H1673" i="5"/>
  <c r="H1674" i="5"/>
  <c r="H1675" i="5"/>
  <c r="H1676" i="5"/>
  <c r="H1677" i="5"/>
  <c r="H1678" i="5"/>
  <c r="H1679" i="5"/>
  <c r="H1680" i="5"/>
  <c r="H1681" i="5"/>
  <c r="H1682" i="5"/>
  <c r="H1683" i="5"/>
  <c r="H1684" i="5"/>
  <c r="H1685" i="5"/>
  <c r="H1686" i="5"/>
  <c r="H1687" i="5"/>
  <c r="H1688" i="5"/>
  <c r="H1689" i="5"/>
  <c r="H1690" i="5"/>
  <c r="H1691" i="5"/>
  <c r="H1692" i="5"/>
  <c r="H1693" i="5"/>
  <c r="H1694" i="5"/>
  <c r="H1695" i="5"/>
  <c r="H1696" i="5"/>
  <c r="H1697" i="5"/>
  <c r="H1698" i="5"/>
  <c r="H1699" i="5"/>
  <c r="H1700" i="5"/>
  <c r="H1701" i="5"/>
  <c r="H1702" i="5"/>
  <c r="H1703" i="5"/>
  <c r="H1704" i="5"/>
  <c r="H1705" i="5"/>
  <c r="H1706" i="5"/>
  <c r="H1707" i="5"/>
  <c r="H1708" i="5"/>
  <c r="H1709" i="5"/>
  <c r="H1710" i="5"/>
  <c r="H1711" i="5"/>
  <c r="H1712" i="5"/>
  <c r="H1713" i="5"/>
  <c r="H1714" i="5"/>
  <c r="H1715" i="5"/>
  <c r="H1716" i="5"/>
  <c r="H1717" i="5"/>
  <c r="H1718" i="5"/>
  <c r="H1719" i="5"/>
  <c r="H1720" i="5"/>
  <c r="H1721" i="5"/>
  <c r="H1722" i="5"/>
  <c r="H1723" i="5"/>
  <c r="H1724" i="5"/>
  <c r="H1725" i="5"/>
  <c r="H1726" i="5"/>
  <c r="H1727" i="5"/>
  <c r="H1728" i="5"/>
  <c r="H1729" i="5"/>
  <c r="H1730" i="5"/>
  <c r="H1731" i="5"/>
  <c r="H1732" i="5"/>
  <c r="H1733" i="5"/>
  <c r="H1734" i="5"/>
  <c r="H1735" i="5"/>
  <c r="H1736" i="5"/>
  <c r="H1737" i="5"/>
  <c r="H1738" i="5"/>
  <c r="H1739" i="5"/>
  <c r="H1740" i="5"/>
  <c r="H1741" i="5"/>
  <c r="H1742" i="5"/>
  <c r="H1743" i="5"/>
  <c r="H1744" i="5"/>
  <c r="H1745" i="5"/>
  <c r="H1746" i="5"/>
  <c r="H1747" i="5"/>
  <c r="H1748" i="5"/>
  <c r="H1749" i="5"/>
  <c r="H1750" i="5"/>
  <c r="H1751" i="5"/>
  <c r="H1752" i="5"/>
  <c r="H1753" i="5"/>
  <c r="H1754" i="5"/>
  <c r="H1755" i="5"/>
  <c r="H1756" i="5"/>
  <c r="H1757" i="5"/>
  <c r="H1758" i="5"/>
  <c r="H1759" i="5"/>
  <c r="H1760" i="5"/>
  <c r="H1761" i="5"/>
  <c r="H1762" i="5"/>
  <c r="H1763" i="5"/>
  <c r="H1764" i="5"/>
  <c r="H1765" i="5"/>
  <c r="H1766" i="5"/>
  <c r="H1767" i="5"/>
  <c r="H1768" i="5"/>
  <c r="H1769" i="5"/>
  <c r="H1770" i="5"/>
  <c r="H1771" i="5"/>
  <c r="H1772" i="5"/>
  <c r="H1773" i="5"/>
  <c r="H1774" i="5"/>
  <c r="H1775" i="5"/>
  <c r="H1776" i="5"/>
  <c r="H1777" i="5"/>
  <c r="H1778" i="5"/>
  <c r="H1779" i="5"/>
  <c r="H1780" i="5"/>
  <c r="H1781" i="5"/>
  <c r="H1782" i="5"/>
  <c r="H1783" i="5"/>
  <c r="H1784" i="5"/>
  <c r="H1785" i="5"/>
  <c r="H1786" i="5"/>
  <c r="H1787" i="5"/>
  <c r="H1788" i="5"/>
  <c r="H1789" i="5"/>
  <c r="H1799" i="5"/>
  <c r="H1853" i="5"/>
  <c r="H1870" i="5"/>
  <c r="H1871" i="5"/>
  <c r="H1872" i="5"/>
  <c r="H1873" i="5"/>
  <c r="H1874" i="5"/>
  <c r="H1875" i="5"/>
  <c r="H1876" i="5"/>
  <c r="H1877" i="5"/>
  <c r="H1878" i="5"/>
  <c r="H1879" i="5"/>
  <c r="H1880" i="5"/>
  <c r="H1881" i="5"/>
  <c r="H1882" i="5"/>
  <c r="H1883" i="5"/>
  <c r="H1884" i="5"/>
  <c r="H1885" i="5"/>
  <c r="H1886" i="5"/>
  <c r="H1887" i="5"/>
  <c r="H1888" i="5"/>
  <c r="H1889" i="5"/>
  <c r="H1890" i="5"/>
  <c r="H1891" i="5"/>
  <c r="H1892" i="5"/>
  <c r="H1893" i="5"/>
  <c r="H1894" i="5"/>
  <c r="H1895" i="5"/>
  <c r="H1896" i="5"/>
  <c r="H1897" i="5"/>
  <c r="H1898" i="5"/>
  <c r="H1899" i="5"/>
  <c r="H1900" i="5"/>
  <c r="H1901" i="5"/>
  <c r="H1902" i="5"/>
  <c r="H1903" i="5"/>
  <c r="H1904" i="5"/>
  <c r="H1905" i="5"/>
  <c r="H1906" i="5"/>
  <c r="H1907" i="5"/>
  <c r="H1908" i="5"/>
  <c r="H1909" i="5"/>
  <c r="H1910" i="5"/>
  <c r="H1911" i="5"/>
  <c r="H1912" i="5"/>
  <c r="H1921" i="5"/>
  <c r="H1922" i="5"/>
  <c r="H1923" i="5"/>
  <c r="H1924" i="5"/>
  <c r="H1925" i="5"/>
  <c r="H1926" i="5"/>
  <c r="H1927" i="5"/>
  <c r="H1928" i="5"/>
  <c r="H1929" i="5"/>
  <c r="H1930" i="5"/>
  <c r="H1931" i="5"/>
  <c r="H1932" i="5"/>
  <c r="H1933" i="5"/>
  <c r="H1934" i="5"/>
  <c r="H1935" i="5"/>
  <c r="H1936" i="5"/>
  <c r="H1937" i="5"/>
  <c r="H1938" i="5"/>
  <c r="H1939" i="5"/>
  <c r="H1940" i="5"/>
  <c r="H1941" i="5"/>
  <c r="H1942" i="5"/>
  <c r="H1943" i="5"/>
  <c r="H1944" i="5"/>
  <c r="H1945" i="5"/>
  <c r="H1950" i="5"/>
  <c r="H1951" i="5"/>
  <c r="H1952" i="5"/>
  <c r="H1953" i="5"/>
  <c r="H1954" i="5"/>
  <c r="H1955" i="5"/>
  <c r="H1956" i="5"/>
  <c r="H1957" i="5"/>
  <c r="H1960" i="5"/>
  <c r="D1959" i="5"/>
  <c r="F1959" i="5" s="1"/>
  <c r="H1959" i="5" s="1"/>
  <c r="D1958" i="5"/>
  <c r="F1958" i="5" s="1"/>
  <c r="H1958" i="5" s="1"/>
  <c r="D1916" i="5"/>
  <c r="F1916" i="5" s="1"/>
  <c r="H1916" i="5" s="1"/>
  <c r="D1917" i="5"/>
  <c r="F1917" i="5" s="1"/>
  <c r="H1917" i="5" s="1"/>
  <c r="D1918" i="5"/>
  <c r="F1918" i="5" s="1"/>
  <c r="H1918" i="5" s="1"/>
  <c r="D1919" i="5"/>
  <c r="F1919" i="5" s="1"/>
  <c r="H1919" i="5" s="1"/>
  <c r="D1920" i="5"/>
  <c r="F1920" i="5" s="1"/>
  <c r="H1920" i="5" s="1"/>
  <c r="D1914" i="5"/>
  <c r="F1914" i="5" s="1"/>
  <c r="H1914" i="5" s="1"/>
  <c r="D1915" i="5"/>
  <c r="F1915" i="5" s="1"/>
  <c r="H1915" i="5" s="1"/>
  <c r="D1913" i="5"/>
  <c r="F1913" i="5" s="1"/>
  <c r="H1913" i="5" s="1"/>
  <c r="D1855" i="5"/>
  <c r="F1855" i="5" s="1"/>
  <c r="H1855" i="5" s="1"/>
  <c r="D1856" i="5"/>
  <c r="F1856" i="5" s="1"/>
  <c r="H1856" i="5" s="1"/>
  <c r="D1857" i="5"/>
  <c r="F1857" i="5" s="1"/>
  <c r="H1857" i="5" s="1"/>
  <c r="D1858" i="5"/>
  <c r="F1858" i="5" s="1"/>
  <c r="H1858" i="5" s="1"/>
  <c r="D1859" i="5"/>
  <c r="F1859" i="5" s="1"/>
  <c r="H1859" i="5" s="1"/>
  <c r="D1860" i="5"/>
  <c r="F1860" i="5" s="1"/>
  <c r="H1860" i="5" s="1"/>
  <c r="D1861" i="5"/>
  <c r="F1861" i="5" s="1"/>
  <c r="H1861" i="5" s="1"/>
  <c r="D1862" i="5"/>
  <c r="F1862" i="5" s="1"/>
  <c r="H1862" i="5" s="1"/>
  <c r="D1863" i="5"/>
  <c r="F1863" i="5" s="1"/>
  <c r="H1863" i="5" s="1"/>
  <c r="D1864" i="5"/>
  <c r="F1864" i="5" s="1"/>
  <c r="H1864" i="5" s="1"/>
  <c r="D1865" i="5"/>
  <c r="F1865" i="5" s="1"/>
  <c r="H1865" i="5" s="1"/>
  <c r="D1866" i="5"/>
  <c r="F1866" i="5" s="1"/>
  <c r="H1866" i="5" s="1"/>
  <c r="D1867" i="5"/>
  <c r="F1867" i="5" s="1"/>
  <c r="H1867" i="5" s="1"/>
  <c r="D1868" i="5"/>
  <c r="F1868" i="5" s="1"/>
  <c r="H1868" i="5" s="1"/>
  <c r="D1869" i="5"/>
  <c r="F1869" i="5" s="1"/>
  <c r="H1869" i="5" s="1"/>
  <c r="D1854" i="5"/>
  <c r="F1854" i="5" s="1"/>
  <c r="H1854" i="5" s="1"/>
  <c r="D1841" i="5"/>
  <c r="D1842" i="5"/>
  <c r="D1843" i="5"/>
  <c r="F1843" i="5" s="1"/>
  <c r="H1843" i="5" s="1"/>
  <c r="D1844" i="5"/>
  <c r="D1845" i="5"/>
  <c r="D1846" i="5"/>
  <c r="D1847" i="5"/>
  <c r="D1848" i="5"/>
  <c r="D1849" i="5"/>
  <c r="D1850" i="5"/>
  <c r="D1851" i="5"/>
  <c r="D1852" i="5"/>
  <c r="F1841" i="5"/>
  <c r="H1841" i="5" s="1"/>
  <c r="F1842" i="5"/>
  <c r="H1842" i="5" s="1"/>
  <c r="F1844" i="5"/>
  <c r="H1844" i="5" s="1"/>
  <c r="F1845" i="5"/>
  <c r="H1845" i="5" s="1"/>
  <c r="F1846" i="5"/>
  <c r="H1846" i="5" s="1"/>
  <c r="F1847" i="5"/>
  <c r="H1847" i="5" s="1"/>
  <c r="F1848" i="5"/>
  <c r="H1848" i="5" s="1"/>
  <c r="F1849" i="5"/>
  <c r="H1849" i="5" s="1"/>
  <c r="F1850" i="5"/>
  <c r="H1850" i="5" s="1"/>
  <c r="F1851" i="5"/>
  <c r="H1851" i="5" s="1"/>
  <c r="F1852" i="5"/>
  <c r="H1852" i="5" s="1"/>
  <c r="D1832" i="5"/>
  <c r="F1832" i="5" s="1"/>
  <c r="H1832" i="5" s="1"/>
  <c r="D1833" i="5"/>
  <c r="F1833" i="5" s="1"/>
  <c r="H1833" i="5" s="1"/>
  <c r="D1834" i="5"/>
  <c r="F1834" i="5" s="1"/>
  <c r="H1834" i="5" s="1"/>
  <c r="D1835" i="5"/>
  <c r="F1835" i="5" s="1"/>
  <c r="H1835" i="5" s="1"/>
  <c r="D1836" i="5"/>
  <c r="F1836" i="5" s="1"/>
  <c r="H1836" i="5" s="1"/>
  <c r="D1837" i="5"/>
  <c r="F1837" i="5" s="1"/>
  <c r="H1837" i="5" s="1"/>
  <c r="D1838" i="5"/>
  <c r="F1838" i="5" s="1"/>
  <c r="H1838" i="5" s="1"/>
  <c r="D1839" i="5"/>
  <c r="F1839" i="5" s="1"/>
  <c r="H1839" i="5" s="1"/>
  <c r="D1840" i="5"/>
  <c r="F1840" i="5" s="1"/>
  <c r="H1840" i="5" s="1"/>
  <c r="D1801" i="5"/>
  <c r="F1801" i="5" s="1"/>
  <c r="H1801" i="5" s="1"/>
  <c r="D1802" i="5"/>
  <c r="F1802" i="5" s="1"/>
  <c r="H1802" i="5" s="1"/>
  <c r="D1803" i="5"/>
  <c r="F1803" i="5" s="1"/>
  <c r="H1803" i="5" s="1"/>
  <c r="D1804" i="5"/>
  <c r="F1804" i="5" s="1"/>
  <c r="H1804" i="5" s="1"/>
  <c r="D1805" i="5"/>
  <c r="F1805" i="5" s="1"/>
  <c r="H1805" i="5" s="1"/>
  <c r="D1806" i="5"/>
  <c r="F1806" i="5" s="1"/>
  <c r="H1806" i="5" s="1"/>
  <c r="D1807" i="5"/>
  <c r="F1807" i="5" s="1"/>
  <c r="H1807" i="5" s="1"/>
  <c r="D1808" i="5"/>
  <c r="F1808" i="5" s="1"/>
  <c r="H1808" i="5" s="1"/>
  <c r="D1809" i="5"/>
  <c r="F1809" i="5" s="1"/>
  <c r="H1809" i="5" s="1"/>
  <c r="D1810" i="5"/>
  <c r="F1810" i="5" s="1"/>
  <c r="H1810" i="5" s="1"/>
  <c r="D1811" i="5"/>
  <c r="F1811" i="5" s="1"/>
  <c r="H1811" i="5" s="1"/>
  <c r="D1812" i="5"/>
  <c r="F1812" i="5" s="1"/>
  <c r="H1812" i="5" s="1"/>
  <c r="D1813" i="5"/>
  <c r="F1813" i="5" s="1"/>
  <c r="H1813" i="5" s="1"/>
  <c r="D1814" i="5"/>
  <c r="F1814" i="5" s="1"/>
  <c r="H1814" i="5" s="1"/>
  <c r="D1815" i="5"/>
  <c r="F1815" i="5" s="1"/>
  <c r="H1815" i="5" s="1"/>
  <c r="D1816" i="5"/>
  <c r="F1816" i="5" s="1"/>
  <c r="H1816" i="5" s="1"/>
  <c r="D1817" i="5"/>
  <c r="F1817" i="5" s="1"/>
  <c r="H1817" i="5" s="1"/>
  <c r="D1818" i="5"/>
  <c r="F1818" i="5" s="1"/>
  <c r="H1818" i="5" s="1"/>
  <c r="D1819" i="5"/>
  <c r="F1819" i="5" s="1"/>
  <c r="H1819" i="5" s="1"/>
  <c r="D1820" i="5"/>
  <c r="F1820" i="5" s="1"/>
  <c r="H1820" i="5" s="1"/>
  <c r="D1821" i="5"/>
  <c r="F1821" i="5" s="1"/>
  <c r="H1821" i="5" s="1"/>
  <c r="D1822" i="5"/>
  <c r="F1822" i="5" s="1"/>
  <c r="H1822" i="5" s="1"/>
  <c r="D1823" i="5"/>
  <c r="F1823" i="5" s="1"/>
  <c r="H1823" i="5" s="1"/>
  <c r="D1824" i="5"/>
  <c r="F1824" i="5" s="1"/>
  <c r="H1824" i="5" s="1"/>
  <c r="D1825" i="5"/>
  <c r="F1825" i="5" s="1"/>
  <c r="H1825" i="5" s="1"/>
  <c r="D1826" i="5"/>
  <c r="F1826" i="5" s="1"/>
  <c r="H1826" i="5" s="1"/>
  <c r="D1827" i="5"/>
  <c r="F1827" i="5" s="1"/>
  <c r="H1827" i="5" s="1"/>
  <c r="D1828" i="5"/>
  <c r="F1828" i="5" s="1"/>
  <c r="H1828" i="5" s="1"/>
  <c r="D1829" i="5"/>
  <c r="F1829" i="5" s="1"/>
  <c r="H1829" i="5" s="1"/>
  <c r="D1830" i="5"/>
  <c r="F1830" i="5" s="1"/>
  <c r="H1830" i="5" s="1"/>
  <c r="D1831" i="5"/>
  <c r="F1831" i="5" s="1"/>
  <c r="H1831" i="5" s="1"/>
  <c r="D1800" i="5"/>
  <c r="F1800" i="5" s="1"/>
  <c r="H1800" i="5" s="1"/>
  <c r="D1791" i="5"/>
  <c r="F1791" i="5" s="1"/>
  <c r="H1791" i="5" s="1"/>
  <c r="D1792" i="5"/>
  <c r="F1792" i="5" s="1"/>
  <c r="H1792" i="5" s="1"/>
  <c r="D1793" i="5"/>
  <c r="F1793" i="5" s="1"/>
  <c r="H1793" i="5" s="1"/>
  <c r="D1794" i="5"/>
  <c r="F1794" i="5" s="1"/>
  <c r="H1794" i="5" s="1"/>
  <c r="D1795" i="5"/>
  <c r="F1795" i="5" s="1"/>
  <c r="H1795" i="5" s="1"/>
  <c r="D1796" i="5"/>
  <c r="F1796" i="5" s="1"/>
  <c r="H1796" i="5" s="1"/>
  <c r="D1797" i="5"/>
  <c r="F1797" i="5" s="1"/>
  <c r="H1797" i="5" s="1"/>
  <c r="D1798" i="5"/>
  <c r="F1798" i="5" s="1"/>
  <c r="H1798" i="5" s="1"/>
  <c r="D1790" i="5"/>
  <c r="F1790" i="5" s="1"/>
  <c r="H1790" i="5" s="1"/>
  <c r="D1395" i="5"/>
  <c r="F1395" i="5" s="1"/>
  <c r="H1395" i="5" s="1"/>
  <c r="D1316" i="5"/>
  <c r="D1317" i="5"/>
  <c r="D1318" i="5"/>
  <c r="D1319" i="5"/>
  <c r="D1320" i="5"/>
  <c r="D1321" i="5"/>
  <c r="D1322" i="5"/>
  <c r="D1323" i="5"/>
  <c r="D1324" i="5"/>
  <c r="D1325" i="5"/>
  <c r="D1326" i="5"/>
  <c r="D1327" i="5"/>
  <c r="D1328" i="5"/>
  <c r="D1329" i="5"/>
  <c r="D1330" i="5"/>
  <c r="D1331" i="5"/>
  <c r="D1332" i="5"/>
  <c r="D1333" i="5"/>
  <c r="D1334" i="5"/>
  <c r="D1335" i="5"/>
  <c r="D1336" i="5"/>
  <c r="D1337" i="5"/>
  <c r="D1338" i="5"/>
  <c r="D1339" i="5"/>
  <c r="D1340" i="5"/>
  <c r="D1341" i="5"/>
  <c r="D1342" i="5"/>
  <c r="D1343" i="5"/>
  <c r="D1344" i="5"/>
  <c r="D1293" i="5"/>
  <c r="D1294" i="5"/>
  <c r="D1295" i="5"/>
  <c r="D1296" i="5"/>
  <c r="D1297" i="5"/>
  <c r="D1298" i="5"/>
  <c r="D1299" i="5"/>
  <c r="D1300" i="5"/>
  <c r="D1301" i="5"/>
  <c r="D1302" i="5"/>
  <c r="D1303" i="5"/>
  <c r="F1303" i="5" s="1"/>
  <c r="H1303" i="5" s="1"/>
  <c r="D1304" i="5"/>
  <c r="F1304" i="5" s="1"/>
  <c r="H1304" i="5" s="1"/>
  <c r="D1305" i="5"/>
  <c r="F1305" i="5" s="1"/>
  <c r="H1305" i="5" s="1"/>
  <c r="D1306" i="5"/>
  <c r="F1306" i="5" s="1"/>
  <c r="H1306" i="5" s="1"/>
  <c r="D1307" i="5"/>
  <c r="F1307" i="5" s="1"/>
  <c r="H1307" i="5" s="1"/>
  <c r="D1308" i="5"/>
  <c r="F1308" i="5" s="1"/>
  <c r="H1308" i="5" s="1"/>
  <c r="D1309" i="5"/>
  <c r="F1309" i="5" s="1"/>
  <c r="H1309" i="5" s="1"/>
  <c r="D1310" i="5"/>
  <c r="F1310" i="5" s="1"/>
  <c r="H1310" i="5" s="1"/>
  <c r="D1311" i="5"/>
  <c r="F1311" i="5" s="1"/>
  <c r="H1311" i="5" s="1"/>
  <c r="D1312" i="5"/>
  <c r="F1312" i="5" s="1"/>
  <c r="H1312" i="5" s="1"/>
  <c r="D1313" i="5"/>
  <c r="F1313" i="5" s="1"/>
  <c r="H1313" i="5" s="1"/>
  <c r="D1314" i="5"/>
  <c r="F1314" i="5" s="1"/>
  <c r="H1314" i="5" s="1"/>
  <c r="D1315" i="5"/>
  <c r="F1315" i="5" s="1"/>
  <c r="H1315" i="5" s="1"/>
  <c r="D1292" i="5"/>
  <c r="F1292" i="5" s="1"/>
  <c r="H1292" i="5" s="1"/>
  <c r="D1279" i="5"/>
  <c r="F1279" i="5" s="1"/>
  <c r="H1279" i="5" s="1"/>
  <c r="D1280" i="5"/>
  <c r="F1280" i="5" s="1"/>
  <c r="H1280" i="5" s="1"/>
  <c r="D1281" i="5"/>
  <c r="F1281" i="5" s="1"/>
  <c r="H1281" i="5" s="1"/>
  <c r="D1282" i="5"/>
  <c r="F1282" i="5" s="1"/>
  <c r="H1282" i="5" s="1"/>
  <c r="D1283" i="5"/>
  <c r="F1283" i="5" s="1"/>
  <c r="H1283" i="5" s="1"/>
  <c r="D1284" i="5"/>
  <c r="F1284" i="5" s="1"/>
  <c r="H1284" i="5" s="1"/>
  <c r="D1285" i="5"/>
  <c r="F1285" i="5" s="1"/>
  <c r="H1285" i="5" s="1"/>
  <c r="D1286" i="5"/>
  <c r="F1286" i="5" s="1"/>
  <c r="H1286" i="5" s="1"/>
  <c r="D1287" i="5"/>
  <c r="F1287" i="5" s="1"/>
  <c r="H1287" i="5" s="1"/>
  <c r="D1288" i="5"/>
  <c r="F1288" i="5" s="1"/>
  <c r="H1288" i="5" s="1"/>
  <c r="D1289" i="5"/>
  <c r="F1289" i="5" s="1"/>
  <c r="H1289" i="5" s="1"/>
  <c r="D1290" i="5"/>
  <c r="F1290" i="5" s="1"/>
  <c r="H1290" i="5" s="1"/>
  <c r="D1278" i="5"/>
  <c r="F1278" i="5" s="1"/>
  <c r="H1278" i="5" s="1"/>
  <c r="D1277" i="5"/>
  <c r="F1277" i="5" s="1"/>
  <c r="H1277" i="5" s="1"/>
  <c r="D1158" i="5"/>
  <c r="F1158" i="5" s="1"/>
  <c r="H1158" i="5" s="1"/>
  <c r="D1159" i="5"/>
  <c r="F1159" i="5" s="1"/>
  <c r="H1159" i="5" s="1"/>
  <c r="F1160" i="5"/>
  <c r="H1160" i="5" s="1"/>
  <c r="D1161" i="5"/>
  <c r="F1161" i="5" s="1"/>
  <c r="H1161" i="5" s="1"/>
  <c r="D1162" i="5"/>
  <c r="F1162" i="5" s="1"/>
  <c r="H1162" i="5" s="1"/>
  <c r="F1163" i="5"/>
  <c r="H1163" i="5" s="1"/>
  <c r="D1164" i="5"/>
  <c r="F1164" i="5" s="1"/>
  <c r="H1164" i="5" s="1"/>
  <c r="D1165" i="5"/>
  <c r="F1165" i="5" s="1"/>
  <c r="H1165" i="5" s="1"/>
  <c r="F1166" i="5"/>
  <c r="H1166" i="5" s="1"/>
  <c r="D1167" i="5"/>
  <c r="F1167" i="5" s="1"/>
  <c r="H1167" i="5" s="1"/>
  <c r="D1168" i="5"/>
  <c r="F1168" i="5" s="1"/>
  <c r="H1168" i="5" s="1"/>
  <c r="F1169" i="5"/>
  <c r="H1169" i="5" s="1"/>
  <c r="D1170" i="5"/>
  <c r="F1170" i="5" s="1"/>
  <c r="H1170" i="5" s="1"/>
  <c r="D1171" i="5"/>
  <c r="F1171" i="5" s="1"/>
  <c r="H1171" i="5" s="1"/>
  <c r="F1172" i="5"/>
  <c r="H1172" i="5" s="1"/>
  <c r="D1173" i="5"/>
  <c r="F1173" i="5" s="1"/>
  <c r="H1173" i="5" s="1"/>
  <c r="D1174" i="5"/>
  <c r="F1174" i="5"/>
  <c r="H1174" i="5" s="1"/>
  <c r="F1175" i="5"/>
  <c r="H1175" i="5" s="1"/>
  <c r="D1176" i="5"/>
  <c r="F1176" i="5" s="1"/>
  <c r="H1176" i="5" s="1"/>
  <c r="D1177" i="5"/>
  <c r="F1177" i="5" s="1"/>
  <c r="H1177" i="5" s="1"/>
  <c r="F1178" i="5"/>
  <c r="H1178" i="5" s="1"/>
  <c r="D1179" i="5"/>
  <c r="F1179" i="5" s="1"/>
  <c r="H1179" i="5" s="1"/>
  <c r="D1180" i="5"/>
  <c r="F1180" i="5" s="1"/>
  <c r="H1180" i="5" s="1"/>
  <c r="F1181" i="5"/>
  <c r="H1181" i="5" s="1"/>
  <c r="D1182" i="5"/>
  <c r="F1182" i="5" s="1"/>
  <c r="H1182" i="5" s="1"/>
  <c r="D1183" i="5"/>
  <c r="F1183" i="5" s="1"/>
  <c r="H1183" i="5" s="1"/>
  <c r="F1184" i="5"/>
  <c r="H1184" i="5" s="1"/>
  <c r="D1185" i="5"/>
  <c r="F1185" i="5" s="1"/>
  <c r="H1185" i="5" s="1"/>
  <c r="D1186" i="5"/>
  <c r="F1186" i="5" s="1"/>
  <c r="H1186" i="5" s="1"/>
  <c r="F1187" i="5"/>
  <c r="H1187" i="5" s="1"/>
  <c r="D1188" i="5"/>
  <c r="F1188" i="5" s="1"/>
  <c r="H1188" i="5" s="1"/>
  <c r="D1189" i="5"/>
  <c r="F1189" i="5" s="1"/>
  <c r="H1189" i="5" s="1"/>
  <c r="F1190" i="5"/>
  <c r="H1190" i="5" s="1"/>
  <c r="D1191" i="5"/>
  <c r="F1191" i="5" s="1"/>
  <c r="H1191" i="5" s="1"/>
  <c r="D1192" i="5"/>
  <c r="F1192" i="5" s="1"/>
  <c r="H1192" i="5" s="1"/>
  <c r="F1193" i="5"/>
  <c r="H1193" i="5" s="1"/>
  <c r="D1194" i="5"/>
  <c r="F1194" i="5" s="1"/>
  <c r="H1194" i="5" s="1"/>
  <c r="D1195" i="5"/>
  <c r="F1195" i="5" s="1"/>
  <c r="H1195" i="5" s="1"/>
  <c r="F1196" i="5"/>
  <c r="H1196" i="5" s="1"/>
  <c r="D1197" i="5"/>
  <c r="F1197" i="5" s="1"/>
  <c r="H1197" i="5" s="1"/>
  <c r="D1198" i="5"/>
  <c r="F1198" i="5" s="1"/>
  <c r="H1198" i="5" s="1"/>
  <c r="F1199" i="5"/>
  <c r="H1199" i="5" s="1"/>
  <c r="D1200" i="5"/>
  <c r="F1200" i="5" s="1"/>
  <c r="H1200" i="5" s="1"/>
  <c r="D1201" i="5"/>
  <c r="F1201" i="5" s="1"/>
  <c r="H1201" i="5" s="1"/>
  <c r="F1202" i="5"/>
  <c r="H1202" i="5" s="1"/>
  <c r="D1203" i="5"/>
  <c r="F1203" i="5" s="1"/>
  <c r="H1203" i="5" s="1"/>
  <c r="D1204" i="5"/>
  <c r="F1204" i="5" s="1"/>
  <c r="H1204" i="5" s="1"/>
  <c r="F1205" i="5"/>
  <c r="H1205" i="5" s="1"/>
  <c r="D1206" i="5"/>
  <c r="F1206" i="5" s="1"/>
  <c r="H1206" i="5" s="1"/>
  <c r="D1207" i="5"/>
  <c r="F1207" i="5" s="1"/>
  <c r="H1207" i="5" s="1"/>
  <c r="F1208" i="5"/>
  <c r="H1208" i="5" s="1"/>
  <c r="D1209" i="5"/>
  <c r="F1209" i="5" s="1"/>
  <c r="H1209" i="5" s="1"/>
  <c r="D1210" i="5"/>
  <c r="F1210" i="5" s="1"/>
  <c r="H1210" i="5" s="1"/>
  <c r="F1211" i="5"/>
  <c r="H1211" i="5" s="1"/>
  <c r="D1212" i="5"/>
  <c r="F1212" i="5" s="1"/>
  <c r="H1212" i="5" s="1"/>
  <c r="D1213" i="5"/>
  <c r="F1213" i="5" s="1"/>
  <c r="H1213" i="5" s="1"/>
  <c r="F1214" i="5"/>
  <c r="H1214" i="5" s="1"/>
  <c r="D1215" i="5"/>
  <c r="F1215" i="5" s="1"/>
  <c r="H1215" i="5" s="1"/>
  <c r="D1216" i="5"/>
  <c r="F1216" i="5" s="1"/>
  <c r="H1216" i="5" s="1"/>
  <c r="F1217" i="5"/>
  <c r="H1217" i="5" s="1"/>
  <c r="D1218" i="5"/>
  <c r="F1218" i="5" s="1"/>
  <c r="H1218" i="5" s="1"/>
  <c r="D1219" i="5"/>
  <c r="F1219" i="5" s="1"/>
  <c r="H1219" i="5" s="1"/>
  <c r="F1220" i="5"/>
  <c r="H1220" i="5" s="1"/>
  <c r="D1221" i="5"/>
  <c r="F1221" i="5" s="1"/>
  <c r="H1221" i="5" s="1"/>
  <c r="D1222" i="5"/>
  <c r="F1222" i="5" s="1"/>
  <c r="H1222" i="5" s="1"/>
  <c r="F1223" i="5"/>
  <c r="H1223" i="5" s="1"/>
  <c r="D1224" i="5"/>
  <c r="F1224" i="5" s="1"/>
  <c r="H1224" i="5" s="1"/>
  <c r="D1225" i="5"/>
  <c r="F1225" i="5" s="1"/>
  <c r="H1225" i="5" s="1"/>
  <c r="F1226" i="5"/>
  <c r="H1226" i="5" s="1"/>
  <c r="D1227" i="5"/>
  <c r="F1227" i="5" s="1"/>
  <c r="H1227" i="5" s="1"/>
  <c r="D1228" i="5"/>
  <c r="F1228" i="5" s="1"/>
  <c r="H1228" i="5" s="1"/>
  <c r="F1229" i="5"/>
  <c r="H1229" i="5" s="1"/>
  <c r="D1230" i="5"/>
  <c r="F1230" i="5" s="1"/>
  <c r="H1230" i="5" s="1"/>
  <c r="D1231" i="5"/>
  <c r="F1231" i="5" s="1"/>
  <c r="H1231" i="5" s="1"/>
  <c r="F1232" i="5"/>
  <c r="H1232" i="5" s="1"/>
  <c r="D1233" i="5"/>
  <c r="F1233" i="5" s="1"/>
  <c r="H1233" i="5" s="1"/>
  <c r="D1234" i="5"/>
  <c r="F1234" i="5" s="1"/>
  <c r="H1234" i="5" s="1"/>
  <c r="F1235" i="5"/>
  <c r="H1235" i="5" s="1"/>
  <c r="D1236" i="5"/>
  <c r="F1236" i="5" s="1"/>
  <c r="H1236" i="5" s="1"/>
  <c r="D1237" i="5"/>
  <c r="F1237" i="5" s="1"/>
  <c r="H1237" i="5" s="1"/>
  <c r="F1238" i="5"/>
  <c r="H1238" i="5" s="1"/>
  <c r="D1239" i="5"/>
  <c r="F1239" i="5" s="1"/>
  <c r="H1239" i="5" s="1"/>
  <c r="D1240" i="5"/>
  <c r="F1240" i="5" s="1"/>
  <c r="H1240" i="5" s="1"/>
  <c r="F1241" i="5"/>
  <c r="H1241" i="5" s="1"/>
  <c r="D1242" i="5"/>
  <c r="F1242" i="5" s="1"/>
  <c r="H1242" i="5" s="1"/>
  <c r="D1243" i="5"/>
  <c r="F1243" i="5" s="1"/>
  <c r="H1243" i="5" s="1"/>
  <c r="F1244" i="5"/>
  <c r="H1244" i="5" s="1"/>
  <c r="D1245" i="5"/>
  <c r="F1245" i="5" s="1"/>
  <c r="H1245" i="5" s="1"/>
  <c r="D1246" i="5"/>
  <c r="F1246" i="5" s="1"/>
  <c r="H1246" i="5" s="1"/>
  <c r="F1247" i="5"/>
  <c r="H1247" i="5" s="1"/>
  <c r="D1248" i="5"/>
  <c r="F1248" i="5" s="1"/>
  <c r="H1248" i="5" s="1"/>
  <c r="D1249" i="5"/>
  <c r="F1249" i="5" s="1"/>
  <c r="H1249" i="5" s="1"/>
  <c r="F1250" i="5"/>
  <c r="H1250" i="5" s="1"/>
  <c r="D1251" i="5"/>
  <c r="F1251" i="5" s="1"/>
  <c r="H1251" i="5" s="1"/>
  <c r="D1252" i="5"/>
  <c r="F1252" i="5" s="1"/>
  <c r="H1252" i="5" s="1"/>
  <c r="F1253" i="5"/>
  <c r="H1253" i="5" s="1"/>
  <c r="D1254" i="5"/>
  <c r="F1254" i="5" s="1"/>
  <c r="H1254" i="5" s="1"/>
  <c r="D1255" i="5"/>
  <c r="F1255" i="5" s="1"/>
  <c r="H1255" i="5" s="1"/>
  <c r="F1256" i="5"/>
  <c r="H1256" i="5" s="1"/>
  <c r="D1257" i="5"/>
  <c r="F1257" i="5" s="1"/>
  <c r="H1257" i="5" s="1"/>
  <c r="D1258" i="5"/>
  <c r="F1258" i="5" s="1"/>
  <c r="H1258" i="5" s="1"/>
  <c r="F1259" i="5"/>
  <c r="H1259" i="5" s="1"/>
  <c r="D1260" i="5"/>
  <c r="F1260" i="5" s="1"/>
  <c r="H1260" i="5" s="1"/>
  <c r="D1261" i="5"/>
  <c r="F1261" i="5" s="1"/>
  <c r="H1261" i="5" s="1"/>
  <c r="F1262" i="5"/>
  <c r="H1262" i="5" s="1"/>
  <c r="D1263" i="5"/>
  <c r="F1263" i="5" s="1"/>
  <c r="H1263" i="5" s="1"/>
  <c r="D1264" i="5"/>
  <c r="F1264" i="5" s="1"/>
  <c r="H1264" i="5" s="1"/>
  <c r="F1265" i="5"/>
  <c r="H1265" i="5" s="1"/>
  <c r="D1266" i="5"/>
  <c r="F1266" i="5" s="1"/>
  <c r="H1266" i="5" s="1"/>
  <c r="D1267" i="5"/>
  <c r="F1267" i="5" s="1"/>
  <c r="H1267" i="5" s="1"/>
  <c r="F1268" i="5"/>
  <c r="H1268" i="5" s="1"/>
  <c r="D1269" i="5"/>
  <c r="F1269" i="5" s="1"/>
  <c r="H1269" i="5" s="1"/>
  <c r="D1270" i="5"/>
  <c r="F1270" i="5" s="1"/>
  <c r="H1270" i="5" s="1"/>
  <c r="F1271" i="5"/>
  <c r="H1271" i="5" s="1"/>
  <c r="D1272" i="5"/>
  <c r="F1272" i="5" s="1"/>
  <c r="H1272" i="5" s="1"/>
  <c r="D1273" i="5"/>
  <c r="F1273" i="5" s="1"/>
  <c r="H1273" i="5" s="1"/>
  <c r="F1274" i="5"/>
  <c r="H1274" i="5" s="1"/>
  <c r="D1275" i="5"/>
  <c r="F1275" i="5" s="1"/>
  <c r="H1275" i="5" s="1"/>
  <c r="D1156" i="5"/>
  <c r="F1156" i="5" s="1"/>
  <c r="H1156" i="5" s="1"/>
  <c r="D1155" i="5"/>
  <c r="F1155" i="5" s="1"/>
  <c r="H1155" i="5" s="1"/>
  <c r="D1150" i="5"/>
  <c r="F1150" i="5" s="1"/>
  <c r="H1150" i="5" s="1"/>
  <c r="D1151" i="5"/>
  <c r="F1151" i="5" s="1"/>
  <c r="H1151" i="5" s="1"/>
  <c r="D1152" i="5"/>
  <c r="F1152" i="5" s="1"/>
  <c r="H1152" i="5" s="1"/>
  <c r="D1153" i="5"/>
  <c r="F1153" i="5" s="1"/>
  <c r="H1153" i="5" s="1"/>
  <c r="D1050" i="5"/>
  <c r="F1050" i="5" s="1"/>
  <c r="H1050" i="5" s="1"/>
  <c r="D1051" i="5"/>
  <c r="F1051" i="5" s="1"/>
  <c r="H1051" i="5" s="1"/>
  <c r="D1052" i="5"/>
  <c r="F1052" i="5" s="1"/>
  <c r="H1052" i="5" s="1"/>
  <c r="D1053" i="5"/>
  <c r="F1053" i="5" s="1"/>
  <c r="H1053" i="5" s="1"/>
  <c r="D1054" i="5"/>
  <c r="F1054" i="5" s="1"/>
  <c r="H1054" i="5" s="1"/>
  <c r="D1055" i="5"/>
  <c r="F1055" i="5" s="1"/>
  <c r="H1055" i="5" s="1"/>
  <c r="D1056" i="5"/>
  <c r="F1056" i="5" s="1"/>
  <c r="H1056" i="5" s="1"/>
  <c r="D1057" i="5"/>
  <c r="F1057" i="5" s="1"/>
  <c r="H1057" i="5" s="1"/>
  <c r="D1058" i="5"/>
  <c r="F1058" i="5" s="1"/>
  <c r="H1058" i="5" s="1"/>
  <c r="D1059" i="5"/>
  <c r="F1059" i="5" s="1"/>
  <c r="H1059" i="5" s="1"/>
  <c r="D1060" i="5"/>
  <c r="F1060" i="5" s="1"/>
  <c r="H1060" i="5" s="1"/>
  <c r="D1061" i="5"/>
  <c r="F1061" i="5" s="1"/>
  <c r="H1061" i="5" s="1"/>
  <c r="D1062" i="5"/>
  <c r="F1062" i="5" s="1"/>
  <c r="H1062" i="5" s="1"/>
  <c r="D1063" i="5"/>
  <c r="F1063" i="5" s="1"/>
  <c r="H1063" i="5" s="1"/>
  <c r="D1064" i="5"/>
  <c r="F1064" i="5" s="1"/>
  <c r="H1064" i="5" s="1"/>
  <c r="D1065" i="5"/>
  <c r="F1065" i="5" s="1"/>
  <c r="H1065" i="5" s="1"/>
  <c r="D1066" i="5"/>
  <c r="F1066" i="5" s="1"/>
  <c r="H1066" i="5" s="1"/>
  <c r="D1067" i="5"/>
  <c r="F1067" i="5" s="1"/>
  <c r="H1067" i="5" s="1"/>
  <c r="D1068" i="5"/>
  <c r="F1068" i="5" s="1"/>
  <c r="H1068" i="5" s="1"/>
  <c r="D1069" i="5"/>
  <c r="F1069" i="5" s="1"/>
  <c r="H1069" i="5" s="1"/>
  <c r="D1070" i="5"/>
  <c r="F1070" i="5" s="1"/>
  <c r="H1070" i="5" s="1"/>
  <c r="D1071" i="5"/>
  <c r="F1071" i="5" s="1"/>
  <c r="H1071" i="5" s="1"/>
  <c r="D1072" i="5"/>
  <c r="F1072" i="5" s="1"/>
  <c r="H1072" i="5" s="1"/>
  <c r="D1073" i="5"/>
  <c r="F1073" i="5" s="1"/>
  <c r="H1073" i="5" s="1"/>
  <c r="D1074" i="5"/>
  <c r="F1074" i="5" s="1"/>
  <c r="H1074" i="5" s="1"/>
  <c r="D1075" i="5"/>
  <c r="F1075" i="5" s="1"/>
  <c r="H1075" i="5" s="1"/>
  <c r="D1076" i="5"/>
  <c r="F1076" i="5" s="1"/>
  <c r="H1076" i="5" s="1"/>
  <c r="D1077" i="5"/>
  <c r="F1077" i="5" s="1"/>
  <c r="H1077" i="5" s="1"/>
  <c r="D1078" i="5"/>
  <c r="F1078" i="5" s="1"/>
  <c r="H1078" i="5" s="1"/>
  <c r="D1079" i="5"/>
  <c r="F1079" i="5" s="1"/>
  <c r="H1079" i="5" s="1"/>
  <c r="D1080" i="5"/>
  <c r="F1080" i="5" s="1"/>
  <c r="H1080" i="5" s="1"/>
  <c r="D1081" i="5"/>
  <c r="F1081" i="5" s="1"/>
  <c r="H1081" i="5" s="1"/>
  <c r="D1082" i="5"/>
  <c r="F1082" i="5" s="1"/>
  <c r="H1082" i="5" s="1"/>
  <c r="D1083" i="5"/>
  <c r="F1083" i="5" s="1"/>
  <c r="H1083" i="5" s="1"/>
  <c r="D1084" i="5"/>
  <c r="F1084" i="5" s="1"/>
  <c r="H1084" i="5" s="1"/>
  <c r="D1085" i="5"/>
  <c r="F1085" i="5" s="1"/>
  <c r="H1085" i="5" s="1"/>
  <c r="D1086" i="5"/>
  <c r="F1086" i="5" s="1"/>
  <c r="H1086" i="5" s="1"/>
  <c r="D1087" i="5"/>
  <c r="F1087" i="5" s="1"/>
  <c r="H1087" i="5" s="1"/>
  <c r="D1088" i="5"/>
  <c r="F1088" i="5" s="1"/>
  <c r="H1088" i="5" s="1"/>
  <c r="D1089" i="5"/>
  <c r="F1089" i="5" s="1"/>
  <c r="H1089" i="5" s="1"/>
  <c r="D1090" i="5"/>
  <c r="F1090" i="5" s="1"/>
  <c r="H1090" i="5" s="1"/>
  <c r="D1091" i="5"/>
  <c r="F1091" i="5" s="1"/>
  <c r="H1091" i="5" s="1"/>
  <c r="D1092" i="5"/>
  <c r="F1092" i="5" s="1"/>
  <c r="H1092" i="5" s="1"/>
  <c r="D1093" i="5"/>
  <c r="F1093" i="5" s="1"/>
  <c r="H1093" i="5" s="1"/>
  <c r="D1094" i="5"/>
  <c r="F1094" i="5" s="1"/>
  <c r="H1094" i="5" s="1"/>
  <c r="D1095" i="5"/>
  <c r="F1095" i="5" s="1"/>
  <c r="H1095" i="5" s="1"/>
  <c r="D1096" i="5"/>
  <c r="F1096" i="5" s="1"/>
  <c r="H1096" i="5" s="1"/>
  <c r="D1097" i="5"/>
  <c r="F1097" i="5" s="1"/>
  <c r="H1097" i="5" s="1"/>
  <c r="D1098" i="5"/>
  <c r="F1098" i="5" s="1"/>
  <c r="H1098" i="5" s="1"/>
  <c r="D1099" i="5"/>
  <c r="F1099" i="5" s="1"/>
  <c r="H1099" i="5" s="1"/>
  <c r="D1100" i="5"/>
  <c r="F1100" i="5" s="1"/>
  <c r="H1100" i="5" s="1"/>
  <c r="D1101" i="5"/>
  <c r="F1101" i="5" s="1"/>
  <c r="H1101" i="5" s="1"/>
  <c r="D1102" i="5"/>
  <c r="F1102" i="5" s="1"/>
  <c r="H1102" i="5" s="1"/>
  <c r="D1103" i="5"/>
  <c r="F1103" i="5" s="1"/>
  <c r="H1103" i="5" s="1"/>
  <c r="D1104" i="5"/>
  <c r="F1104" i="5" s="1"/>
  <c r="H1104" i="5" s="1"/>
  <c r="D1105" i="5"/>
  <c r="F1105" i="5" s="1"/>
  <c r="H1105" i="5" s="1"/>
  <c r="D1106" i="5"/>
  <c r="F1106" i="5" s="1"/>
  <c r="H1106" i="5" s="1"/>
  <c r="D1107" i="5"/>
  <c r="F1107" i="5" s="1"/>
  <c r="H1107" i="5" s="1"/>
  <c r="D1108" i="5"/>
  <c r="F1108" i="5" s="1"/>
  <c r="H1108" i="5" s="1"/>
  <c r="D1109" i="5"/>
  <c r="F1109" i="5" s="1"/>
  <c r="H1109" i="5" s="1"/>
  <c r="D1110" i="5"/>
  <c r="F1110" i="5" s="1"/>
  <c r="H1110" i="5" s="1"/>
  <c r="D1111" i="5"/>
  <c r="F1111" i="5" s="1"/>
  <c r="H1111" i="5" s="1"/>
  <c r="D1112" i="5"/>
  <c r="F1112" i="5" s="1"/>
  <c r="H1112" i="5" s="1"/>
  <c r="D1113" i="5"/>
  <c r="F1113" i="5" s="1"/>
  <c r="H1113" i="5" s="1"/>
  <c r="D1114" i="5"/>
  <c r="F1114" i="5" s="1"/>
  <c r="H1114" i="5" s="1"/>
  <c r="D1115" i="5"/>
  <c r="F1115" i="5" s="1"/>
  <c r="H1115" i="5" s="1"/>
  <c r="D1116" i="5"/>
  <c r="F1116" i="5" s="1"/>
  <c r="H1116" i="5" s="1"/>
  <c r="D1117" i="5"/>
  <c r="F1117" i="5" s="1"/>
  <c r="H1117" i="5" s="1"/>
  <c r="D1118" i="5"/>
  <c r="F1118" i="5" s="1"/>
  <c r="H1118" i="5" s="1"/>
  <c r="D1119" i="5"/>
  <c r="F1119" i="5" s="1"/>
  <c r="H1119" i="5" s="1"/>
  <c r="D1120" i="5"/>
  <c r="F1120" i="5" s="1"/>
  <c r="H1120" i="5" s="1"/>
  <c r="D1121" i="5"/>
  <c r="F1121" i="5" s="1"/>
  <c r="H1121" i="5" s="1"/>
  <c r="D1122" i="5"/>
  <c r="F1122" i="5" s="1"/>
  <c r="H1122" i="5" s="1"/>
  <c r="D1123" i="5"/>
  <c r="F1123" i="5" s="1"/>
  <c r="H1123" i="5" s="1"/>
  <c r="D1124" i="5"/>
  <c r="F1124" i="5" s="1"/>
  <c r="H1124" i="5" s="1"/>
  <c r="D1125" i="5"/>
  <c r="F1125" i="5" s="1"/>
  <c r="H1125" i="5" s="1"/>
  <c r="D1126" i="5"/>
  <c r="F1126" i="5" s="1"/>
  <c r="H1126" i="5" s="1"/>
  <c r="D1127" i="5"/>
  <c r="F1127" i="5" s="1"/>
  <c r="H1127" i="5" s="1"/>
  <c r="D1128" i="5"/>
  <c r="F1128" i="5" s="1"/>
  <c r="H1128" i="5" s="1"/>
  <c r="D1129" i="5"/>
  <c r="F1129" i="5" s="1"/>
  <c r="H1129" i="5" s="1"/>
  <c r="D1130" i="5"/>
  <c r="F1130" i="5" s="1"/>
  <c r="H1130" i="5" s="1"/>
  <c r="D1131" i="5"/>
  <c r="F1131" i="5" s="1"/>
  <c r="H1131" i="5" s="1"/>
  <c r="D1132" i="5"/>
  <c r="F1132" i="5" s="1"/>
  <c r="H1132" i="5" s="1"/>
  <c r="D1133" i="5"/>
  <c r="F1133" i="5" s="1"/>
  <c r="H1133" i="5" s="1"/>
  <c r="D1134" i="5"/>
  <c r="F1134" i="5" s="1"/>
  <c r="H1134" i="5" s="1"/>
  <c r="D1135" i="5"/>
  <c r="F1135" i="5" s="1"/>
  <c r="H1135" i="5" s="1"/>
  <c r="D1136" i="5"/>
  <c r="F1136" i="5" s="1"/>
  <c r="H1136" i="5" s="1"/>
  <c r="D1137" i="5"/>
  <c r="F1137" i="5" s="1"/>
  <c r="H1137" i="5" s="1"/>
  <c r="D1138" i="5"/>
  <c r="F1138" i="5" s="1"/>
  <c r="H1138" i="5" s="1"/>
  <c r="D1139" i="5"/>
  <c r="F1139" i="5" s="1"/>
  <c r="H1139" i="5" s="1"/>
  <c r="D1140" i="5"/>
  <c r="F1140" i="5" s="1"/>
  <c r="H1140" i="5" s="1"/>
  <c r="D1141" i="5"/>
  <c r="F1141" i="5" s="1"/>
  <c r="H1141" i="5" s="1"/>
  <c r="D1142" i="5"/>
  <c r="F1142" i="5" s="1"/>
  <c r="H1142" i="5" s="1"/>
  <c r="D1143" i="5"/>
  <c r="F1143" i="5" s="1"/>
  <c r="H1143" i="5" s="1"/>
  <c r="D1144" i="5"/>
  <c r="F1144" i="5" s="1"/>
  <c r="H1144" i="5" s="1"/>
  <c r="D1145" i="5"/>
  <c r="F1145" i="5" s="1"/>
  <c r="H1145" i="5" s="1"/>
  <c r="D1146" i="5"/>
  <c r="F1146" i="5" s="1"/>
  <c r="H1146" i="5" s="1"/>
  <c r="D1147" i="5"/>
  <c r="F1147" i="5" s="1"/>
  <c r="H1147" i="5" s="1"/>
  <c r="D1148" i="5"/>
  <c r="F1148" i="5" s="1"/>
  <c r="H1148" i="5" s="1"/>
  <c r="D1149" i="5"/>
  <c r="F1149" i="5" s="1"/>
  <c r="H1149" i="5" s="1"/>
  <c r="D1049" i="5"/>
  <c r="F1049" i="5" s="1"/>
  <c r="H1049" i="5" s="1"/>
  <c r="D957" i="5"/>
  <c r="F957" i="5" s="1"/>
  <c r="H957" i="5" s="1"/>
  <c r="D958" i="5"/>
  <c r="F958" i="5" s="1"/>
  <c r="H958" i="5" s="1"/>
  <c r="D959" i="5"/>
  <c r="F959" i="5" s="1"/>
  <c r="H959" i="5" s="1"/>
  <c r="D960" i="5"/>
  <c r="F960" i="5" s="1"/>
  <c r="H960" i="5" s="1"/>
  <c r="D961" i="5"/>
  <c r="F961" i="5" s="1"/>
  <c r="H961" i="5" s="1"/>
  <c r="D962" i="5"/>
  <c r="F962" i="5" s="1"/>
  <c r="H962" i="5" s="1"/>
  <c r="D963" i="5"/>
  <c r="F963" i="5" s="1"/>
  <c r="H963" i="5" s="1"/>
  <c r="D964" i="5"/>
  <c r="F964" i="5" s="1"/>
  <c r="H964" i="5" s="1"/>
  <c r="D965" i="5"/>
  <c r="F965" i="5" s="1"/>
  <c r="H965" i="5" s="1"/>
  <c r="D966" i="5"/>
  <c r="F966" i="5" s="1"/>
  <c r="H966" i="5" s="1"/>
  <c r="D967" i="5"/>
  <c r="F967" i="5" s="1"/>
  <c r="H967" i="5" s="1"/>
  <c r="D968" i="5"/>
  <c r="F968" i="5" s="1"/>
  <c r="H968" i="5" s="1"/>
  <c r="D969" i="5"/>
  <c r="F969" i="5" s="1"/>
  <c r="H969" i="5" s="1"/>
  <c r="D970" i="5"/>
  <c r="F970" i="5" s="1"/>
  <c r="H970" i="5" s="1"/>
  <c r="D971" i="5"/>
  <c r="F971" i="5" s="1"/>
  <c r="H971" i="5" s="1"/>
  <c r="D972" i="5"/>
  <c r="F972" i="5" s="1"/>
  <c r="H972" i="5" s="1"/>
  <c r="D973" i="5"/>
  <c r="F973" i="5" s="1"/>
  <c r="H973" i="5" s="1"/>
  <c r="D974" i="5"/>
  <c r="F974" i="5" s="1"/>
  <c r="H974" i="5" s="1"/>
  <c r="D975" i="5"/>
  <c r="F975" i="5" s="1"/>
  <c r="H975" i="5" s="1"/>
  <c r="D976" i="5"/>
  <c r="F976" i="5" s="1"/>
  <c r="H976" i="5" s="1"/>
  <c r="D977" i="5"/>
  <c r="F977" i="5" s="1"/>
  <c r="H977" i="5" s="1"/>
  <c r="D978" i="5"/>
  <c r="F978" i="5" s="1"/>
  <c r="H978" i="5" s="1"/>
  <c r="D979" i="5"/>
  <c r="F979" i="5" s="1"/>
  <c r="H979" i="5" s="1"/>
  <c r="D980" i="5"/>
  <c r="F980" i="5" s="1"/>
  <c r="H980" i="5" s="1"/>
  <c r="D981" i="5"/>
  <c r="F981" i="5" s="1"/>
  <c r="H981" i="5" s="1"/>
  <c r="D982" i="5"/>
  <c r="F982" i="5" s="1"/>
  <c r="H982" i="5" s="1"/>
  <c r="D983" i="5"/>
  <c r="F983" i="5" s="1"/>
  <c r="H983" i="5" s="1"/>
  <c r="D984" i="5"/>
  <c r="F984" i="5" s="1"/>
  <c r="H984" i="5" s="1"/>
  <c r="D985" i="5"/>
  <c r="F985" i="5" s="1"/>
  <c r="H985" i="5" s="1"/>
  <c r="D986" i="5"/>
  <c r="F986" i="5" s="1"/>
  <c r="H986" i="5" s="1"/>
  <c r="D987" i="5"/>
  <c r="F987" i="5" s="1"/>
  <c r="H987" i="5" s="1"/>
  <c r="D988" i="5"/>
  <c r="F988" i="5" s="1"/>
  <c r="H988" i="5" s="1"/>
  <c r="D989" i="5"/>
  <c r="F989" i="5" s="1"/>
  <c r="H989" i="5" s="1"/>
  <c r="D990" i="5"/>
  <c r="F990" i="5" s="1"/>
  <c r="H990" i="5" s="1"/>
  <c r="D991" i="5"/>
  <c r="F991" i="5" s="1"/>
  <c r="H991" i="5" s="1"/>
  <c r="D992" i="5"/>
  <c r="F992" i="5" s="1"/>
  <c r="H992" i="5" s="1"/>
  <c r="D993" i="5"/>
  <c r="F993" i="5" s="1"/>
  <c r="H993" i="5" s="1"/>
  <c r="D994" i="5"/>
  <c r="F994" i="5" s="1"/>
  <c r="H994" i="5" s="1"/>
  <c r="D995" i="5"/>
  <c r="F995" i="5" s="1"/>
  <c r="H995" i="5" s="1"/>
  <c r="D996" i="5"/>
  <c r="F996" i="5" s="1"/>
  <c r="H996" i="5" s="1"/>
  <c r="D997" i="5"/>
  <c r="F997" i="5" s="1"/>
  <c r="H997" i="5" s="1"/>
  <c r="D998" i="5"/>
  <c r="F998" i="5" s="1"/>
  <c r="H998" i="5" s="1"/>
  <c r="D999" i="5"/>
  <c r="F999" i="5" s="1"/>
  <c r="H999" i="5" s="1"/>
  <c r="D1000" i="5"/>
  <c r="F1000" i="5"/>
  <c r="H1000" i="5" s="1"/>
  <c r="D1001" i="5"/>
  <c r="F1001" i="5" s="1"/>
  <c r="H1001" i="5" s="1"/>
  <c r="D1002" i="5"/>
  <c r="F1002" i="5" s="1"/>
  <c r="H1002" i="5" s="1"/>
  <c r="D1003" i="5"/>
  <c r="F1003" i="5" s="1"/>
  <c r="H1003" i="5" s="1"/>
  <c r="D1004" i="5"/>
  <c r="F1004" i="5" s="1"/>
  <c r="H1004" i="5" s="1"/>
  <c r="D1005" i="5"/>
  <c r="F1005" i="5" s="1"/>
  <c r="H1005" i="5" s="1"/>
  <c r="D1006" i="5"/>
  <c r="F1006" i="5" s="1"/>
  <c r="H1006" i="5" s="1"/>
  <c r="D1007" i="5"/>
  <c r="F1007" i="5" s="1"/>
  <c r="H1007" i="5" s="1"/>
  <c r="D1008" i="5"/>
  <c r="F1008" i="5" s="1"/>
  <c r="H1008" i="5" s="1"/>
  <c r="D1009" i="5"/>
  <c r="F1009" i="5" s="1"/>
  <c r="H1009" i="5" s="1"/>
  <c r="D1010" i="5"/>
  <c r="F1010" i="5" s="1"/>
  <c r="H1010" i="5" s="1"/>
  <c r="D1011" i="5"/>
  <c r="F1011" i="5" s="1"/>
  <c r="H1011" i="5" s="1"/>
  <c r="D1012" i="5"/>
  <c r="F1012" i="5" s="1"/>
  <c r="H1012" i="5" s="1"/>
  <c r="D1013" i="5"/>
  <c r="F1013" i="5" s="1"/>
  <c r="H1013" i="5" s="1"/>
  <c r="D1014" i="5"/>
  <c r="F1014" i="5" s="1"/>
  <c r="H1014" i="5" s="1"/>
  <c r="D1015" i="5"/>
  <c r="F1015" i="5" s="1"/>
  <c r="H1015" i="5" s="1"/>
  <c r="D1016" i="5"/>
  <c r="F1016" i="5" s="1"/>
  <c r="H1016" i="5" s="1"/>
  <c r="D1017" i="5"/>
  <c r="F1017" i="5" s="1"/>
  <c r="H1017" i="5" s="1"/>
  <c r="D1018" i="5"/>
  <c r="F1018" i="5" s="1"/>
  <c r="H1018" i="5" s="1"/>
  <c r="D1019" i="5"/>
  <c r="F1019" i="5" s="1"/>
  <c r="H1019" i="5" s="1"/>
  <c r="D1020" i="5"/>
  <c r="F1020" i="5" s="1"/>
  <c r="H1020" i="5" s="1"/>
  <c r="D1021" i="5"/>
  <c r="F1021" i="5" s="1"/>
  <c r="H1021" i="5" s="1"/>
  <c r="D1022" i="5"/>
  <c r="F1022" i="5" s="1"/>
  <c r="H1022" i="5" s="1"/>
  <c r="D1023" i="5"/>
  <c r="F1023" i="5" s="1"/>
  <c r="H1023" i="5" s="1"/>
  <c r="D1024" i="5"/>
  <c r="F1024" i="5" s="1"/>
  <c r="H1024" i="5" s="1"/>
  <c r="D1025" i="5"/>
  <c r="F1025" i="5" s="1"/>
  <c r="H1025" i="5" s="1"/>
  <c r="D1026" i="5"/>
  <c r="F1026" i="5" s="1"/>
  <c r="H1026" i="5" s="1"/>
  <c r="D1027" i="5"/>
  <c r="F1027" i="5" s="1"/>
  <c r="H1027" i="5" s="1"/>
  <c r="D1028" i="5"/>
  <c r="F1028" i="5" s="1"/>
  <c r="H1028" i="5" s="1"/>
  <c r="D1029" i="5"/>
  <c r="F1029" i="5" s="1"/>
  <c r="H1029" i="5" s="1"/>
  <c r="D1030" i="5"/>
  <c r="F1030" i="5" s="1"/>
  <c r="H1030" i="5" s="1"/>
  <c r="D1031" i="5"/>
  <c r="F1031" i="5" s="1"/>
  <c r="H1031" i="5" s="1"/>
  <c r="D1032" i="5"/>
  <c r="F1032" i="5" s="1"/>
  <c r="H1032" i="5" s="1"/>
  <c r="D1033" i="5"/>
  <c r="F1033" i="5" s="1"/>
  <c r="H1033" i="5" s="1"/>
  <c r="D1034" i="5"/>
  <c r="F1034" i="5" s="1"/>
  <c r="H1034" i="5" s="1"/>
  <c r="D1035" i="5"/>
  <c r="F1035" i="5" s="1"/>
  <c r="H1035" i="5" s="1"/>
  <c r="D1036" i="5"/>
  <c r="F1036" i="5" s="1"/>
  <c r="H1036" i="5" s="1"/>
  <c r="D1037" i="5"/>
  <c r="F1037" i="5" s="1"/>
  <c r="H1037" i="5" s="1"/>
  <c r="D1038" i="5"/>
  <c r="F1038" i="5" s="1"/>
  <c r="H1038" i="5" s="1"/>
  <c r="D1039" i="5"/>
  <c r="F1039" i="5" s="1"/>
  <c r="H1039" i="5" s="1"/>
  <c r="D1040" i="5"/>
  <c r="F1040" i="5" s="1"/>
  <c r="H1040" i="5" s="1"/>
  <c r="D1041" i="5"/>
  <c r="F1041" i="5" s="1"/>
  <c r="H1041" i="5" s="1"/>
  <c r="D1042" i="5"/>
  <c r="F1042" i="5" s="1"/>
  <c r="H1042" i="5" s="1"/>
  <c r="D1043" i="5"/>
  <c r="F1043" i="5" s="1"/>
  <c r="H1043" i="5" s="1"/>
  <c r="D1044" i="5"/>
  <c r="F1044" i="5" s="1"/>
  <c r="H1044" i="5" s="1"/>
  <c r="D1045" i="5"/>
  <c r="F1045" i="5" s="1"/>
  <c r="H1045" i="5" s="1"/>
  <c r="D1046" i="5"/>
  <c r="F1046" i="5" s="1"/>
  <c r="H1046" i="5" s="1"/>
  <c r="D1047" i="5"/>
  <c r="F1047" i="5" s="1"/>
  <c r="H1047" i="5" s="1"/>
  <c r="D956" i="5"/>
  <c r="F956" i="5" s="1"/>
  <c r="H956" i="5" s="1"/>
  <c r="D955" i="5"/>
  <c r="F955" i="5" s="1"/>
  <c r="H955" i="5" s="1"/>
  <c r="D954" i="5"/>
  <c r="F954" i="5" s="1"/>
  <c r="H954" i="5" s="1"/>
  <c r="D953" i="5"/>
  <c r="F953" i="5" s="1"/>
  <c r="H953" i="5" s="1"/>
  <c r="D949" i="5"/>
  <c r="F949" i="5" s="1"/>
  <c r="H949" i="5" s="1"/>
  <c r="D950" i="5"/>
  <c r="F950" i="5" s="1"/>
  <c r="H950" i="5" s="1"/>
  <c r="D951" i="5"/>
  <c r="F951" i="5" s="1"/>
  <c r="H951" i="5" s="1"/>
  <c r="D936" i="5"/>
  <c r="F936" i="5" s="1"/>
  <c r="H936" i="5" s="1"/>
  <c r="D937" i="5"/>
  <c r="F937" i="5" s="1"/>
  <c r="H937" i="5" s="1"/>
  <c r="D938" i="5"/>
  <c r="F938" i="5" s="1"/>
  <c r="H938" i="5" s="1"/>
  <c r="D939" i="5"/>
  <c r="F939" i="5" s="1"/>
  <c r="H939" i="5" s="1"/>
  <c r="D940" i="5"/>
  <c r="F940" i="5" s="1"/>
  <c r="H940" i="5" s="1"/>
  <c r="D941" i="5"/>
  <c r="F941" i="5" s="1"/>
  <c r="H941" i="5" s="1"/>
  <c r="D942" i="5"/>
  <c r="F942" i="5" s="1"/>
  <c r="H942" i="5" s="1"/>
  <c r="D943" i="5"/>
  <c r="F943" i="5" s="1"/>
  <c r="H943" i="5" s="1"/>
  <c r="D944" i="5"/>
  <c r="F944" i="5" s="1"/>
  <c r="H944" i="5" s="1"/>
  <c r="D945" i="5"/>
  <c r="F945" i="5" s="1"/>
  <c r="H945" i="5" s="1"/>
  <c r="D946" i="5"/>
  <c r="F946" i="5" s="1"/>
  <c r="H946" i="5" s="1"/>
  <c r="D947" i="5"/>
  <c r="F947" i="5" s="1"/>
  <c r="H947" i="5" s="1"/>
  <c r="D948" i="5"/>
  <c r="F948" i="5" s="1"/>
  <c r="H948" i="5" s="1"/>
  <c r="D935" i="5"/>
  <c r="F935" i="5" s="1"/>
  <c r="H935" i="5" s="1"/>
  <c r="D929" i="5"/>
  <c r="F929" i="5" s="1"/>
  <c r="H929" i="5" s="1"/>
  <c r="D795" i="5"/>
  <c r="F795" i="5" s="1"/>
  <c r="H795" i="5" s="1"/>
  <c r="D796" i="5"/>
  <c r="F796" i="5" s="1"/>
  <c r="H796" i="5" s="1"/>
  <c r="D797" i="5"/>
  <c r="F797" i="5" s="1"/>
  <c r="H797" i="5" s="1"/>
  <c r="D798" i="5"/>
  <c r="F798" i="5" s="1"/>
  <c r="H798" i="5" s="1"/>
  <c r="D799" i="5"/>
  <c r="F799" i="5" s="1"/>
  <c r="H799" i="5" s="1"/>
  <c r="D800" i="5"/>
  <c r="F800" i="5" s="1"/>
  <c r="H800" i="5" s="1"/>
  <c r="D801" i="5"/>
  <c r="F801" i="5" s="1"/>
  <c r="H801" i="5" s="1"/>
  <c r="D802" i="5"/>
  <c r="F802" i="5" s="1"/>
  <c r="H802" i="5" s="1"/>
  <c r="D803" i="5"/>
  <c r="F803" i="5" s="1"/>
  <c r="H803" i="5" s="1"/>
  <c r="D804" i="5"/>
  <c r="F804" i="5" s="1"/>
  <c r="H804" i="5" s="1"/>
  <c r="D805" i="5"/>
  <c r="F805" i="5" s="1"/>
  <c r="H805" i="5" s="1"/>
  <c r="D806" i="5"/>
  <c r="F806" i="5" s="1"/>
  <c r="H806" i="5" s="1"/>
  <c r="D807" i="5"/>
  <c r="F807" i="5" s="1"/>
  <c r="H807" i="5" s="1"/>
  <c r="D808" i="5"/>
  <c r="F808" i="5" s="1"/>
  <c r="H808" i="5" s="1"/>
  <c r="D809" i="5"/>
  <c r="F809" i="5" s="1"/>
  <c r="H809" i="5" s="1"/>
  <c r="D810" i="5"/>
  <c r="F810" i="5" s="1"/>
  <c r="H810" i="5" s="1"/>
  <c r="D811" i="5"/>
  <c r="F811" i="5" s="1"/>
  <c r="H811" i="5" s="1"/>
  <c r="D812" i="5"/>
  <c r="F812" i="5" s="1"/>
  <c r="H812" i="5" s="1"/>
  <c r="D813" i="5"/>
  <c r="F813" i="5" s="1"/>
  <c r="H813" i="5" s="1"/>
  <c r="D814" i="5"/>
  <c r="F814" i="5" s="1"/>
  <c r="H814" i="5" s="1"/>
  <c r="D815" i="5"/>
  <c r="F815" i="5" s="1"/>
  <c r="H815" i="5" s="1"/>
  <c r="D816" i="5"/>
  <c r="F816" i="5" s="1"/>
  <c r="H816" i="5" s="1"/>
  <c r="D817" i="5"/>
  <c r="F817" i="5" s="1"/>
  <c r="H817" i="5" s="1"/>
  <c r="D818" i="5"/>
  <c r="F818" i="5" s="1"/>
  <c r="H818" i="5" s="1"/>
  <c r="D819" i="5"/>
  <c r="F819" i="5" s="1"/>
  <c r="H819" i="5" s="1"/>
  <c r="D820" i="5"/>
  <c r="F820" i="5" s="1"/>
  <c r="H820" i="5" s="1"/>
  <c r="D821" i="5"/>
  <c r="F821" i="5" s="1"/>
  <c r="H821" i="5" s="1"/>
  <c r="D822" i="5"/>
  <c r="F822" i="5" s="1"/>
  <c r="H822" i="5" s="1"/>
  <c r="D823" i="5"/>
  <c r="F823" i="5" s="1"/>
  <c r="H823" i="5" s="1"/>
  <c r="D824" i="5"/>
  <c r="F824" i="5" s="1"/>
  <c r="H824" i="5" s="1"/>
  <c r="D825" i="5"/>
  <c r="F825" i="5" s="1"/>
  <c r="H825" i="5" s="1"/>
  <c r="D826" i="5"/>
  <c r="F826" i="5" s="1"/>
  <c r="H826" i="5" s="1"/>
  <c r="D827" i="5"/>
  <c r="F827" i="5" s="1"/>
  <c r="H827" i="5" s="1"/>
  <c r="D828" i="5"/>
  <c r="F828" i="5" s="1"/>
  <c r="H828" i="5" s="1"/>
  <c r="D829" i="5"/>
  <c r="F829" i="5" s="1"/>
  <c r="H829" i="5" s="1"/>
  <c r="D830" i="5"/>
  <c r="F830" i="5" s="1"/>
  <c r="H830" i="5" s="1"/>
  <c r="D831" i="5"/>
  <c r="F831" i="5" s="1"/>
  <c r="H831" i="5" s="1"/>
  <c r="D832" i="5"/>
  <c r="F832" i="5" s="1"/>
  <c r="H832" i="5" s="1"/>
  <c r="D833" i="5"/>
  <c r="F833" i="5" s="1"/>
  <c r="H833" i="5" s="1"/>
  <c r="D834" i="5"/>
  <c r="F834" i="5" s="1"/>
  <c r="H834" i="5" s="1"/>
  <c r="D835" i="5"/>
  <c r="F835" i="5" s="1"/>
  <c r="H835" i="5" s="1"/>
  <c r="D836" i="5"/>
  <c r="F836" i="5" s="1"/>
  <c r="H836" i="5" s="1"/>
  <c r="D837" i="5"/>
  <c r="F837" i="5" s="1"/>
  <c r="H837" i="5" s="1"/>
  <c r="D838" i="5"/>
  <c r="F838" i="5" s="1"/>
  <c r="H838" i="5" s="1"/>
  <c r="D839" i="5"/>
  <c r="F839" i="5" s="1"/>
  <c r="H839" i="5" s="1"/>
  <c r="D840" i="5"/>
  <c r="F840" i="5" s="1"/>
  <c r="H840" i="5" s="1"/>
  <c r="D841" i="5"/>
  <c r="F841" i="5" s="1"/>
  <c r="H841" i="5" s="1"/>
  <c r="D842" i="5"/>
  <c r="F842" i="5" s="1"/>
  <c r="H842" i="5" s="1"/>
  <c r="D843" i="5"/>
  <c r="F843" i="5" s="1"/>
  <c r="H843" i="5" s="1"/>
  <c r="D844" i="5"/>
  <c r="F844" i="5" s="1"/>
  <c r="H844" i="5" s="1"/>
  <c r="D845" i="5"/>
  <c r="F845" i="5" s="1"/>
  <c r="H845" i="5" s="1"/>
  <c r="D846" i="5"/>
  <c r="F846" i="5" s="1"/>
  <c r="H846" i="5" s="1"/>
  <c r="D847" i="5"/>
  <c r="F847" i="5" s="1"/>
  <c r="H847" i="5" s="1"/>
  <c r="D848" i="5"/>
  <c r="F848" i="5" s="1"/>
  <c r="H848" i="5" s="1"/>
  <c r="D849" i="5"/>
  <c r="F849" i="5" s="1"/>
  <c r="H849" i="5" s="1"/>
  <c r="D850" i="5"/>
  <c r="F850" i="5" s="1"/>
  <c r="H850" i="5" s="1"/>
  <c r="D851" i="5"/>
  <c r="F851" i="5" s="1"/>
  <c r="H851" i="5" s="1"/>
  <c r="D852" i="5"/>
  <c r="F852" i="5" s="1"/>
  <c r="H852" i="5" s="1"/>
  <c r="D853" i="5"/>
  <c r="F853" i="5" s="1"/>
  <c r="H853" i="5" s="1"/>
  <c r="D854" i="5"/>
  <c r="F854" i="5" s="1"/>
  <c r="H854" i="5" s="1"/>
  <c r="D855" i="5"/>
  <c r="F855" i="5" s="1"/>
  <c r="H855" i="5" s="1"/>
  <c r="D856" i="5"/>
  <c r="F856" i="5" s="1"/>
  <c r="H856" i="5" s="1"/>
  <c r="D857" i="5"/>
  <c r="F857" i="5" s="1"/>
  <c r="H857" i="5" s="1"/>
  <c r="D858" i="5"/>
  <c r="F858" i="5" s="1"/>
  <c r="H858" i="5" s="1"/>
  <c r="D859" i="5"/>
  <c r="F859" i="5"/>
  <c r="H859" i="5" s="1"/>
  <c r="D860" i="5"/>
  <c r="F860" i="5" s="1"/>
  <c r="H860" i="5" s="1"/>
  <c r="D861" i="5"/>
  <c r="F861" i="5" s="1"/>
  <c r="H861" i="5" s="1"/>
  <c r="D862" i="5"/>
  <c r="F862" i="5" s="1"/>
  <c r="H862" i="5" s="1"/>
  <c r="D863" i="5"/>
  <c r="F863" i="5" s="1"/>
  <c r="H863" i="5" s="1"/>
  <c r="D864" i="5"/>
  <c r="F864" i="5" s="1"/>
  <c r="H864" i="5" s="1"/>
  <c r="D865" i="5"/>
  <c r="F865" i="5" s="1"/>
  <c r="H865" i="5" s="1"/>
  <c r="D866" i="5"/>
  <c r="F866" i="5" s="1"/>
  <c r="H866" i="5" s="1"/>
  <c r="D867" i="5"/>
  <c r="F867" i="5" s="1"/>
  <c r="H867" i="5" s="1"/>
  <c r="D868" i="5"/>
  <c r="F868" i="5" s="1"/>
  <c r="H868" i="5" s="1"/>
  <c r="D869" i="5"/>
  <c r="F869" i="5" s="1"/>
  <c r="H869" i="5" s="1"/>
  <c r="D870" i="5"/>
  <c r="F870" i="5" s="1"/>
  <c r="H870" i="5" s="1"/>
  <c r="D871" i="5"/>
  <c r="F871" i="5" s="1"/>
  <c r="H871" i="5" s="1"/>
  <c r="D872" i="5"/>
  <c r="F872" i="5" s="1"/>
  <c r="H872" i="5" s="1"/>
  <c r="D873" i="5"/>
  <c r="F873" i="5" s="1"/>
  <c r="H873" i="5" s="1"/>
  <c r="D874" i="5"/>
  <c r="F874" i="5" s="1"/>
  <c r="H874" i="5" s="1"/>
  <c r="D875" i="5"/>
  <c r="F875" i="5" s="1"/>
  <c r="H875" i="5" s="1"/>
  <c r="D876" i="5"/>
  <c r="F876" i="5" s="1"/>
  <c r="H876" i="5" s="1"/>
  <c r="D877" i="5"/>
  <c r="F877" i="5" s="1"/>
  <c r="H877" i="5" s="1"/>
  <c r="D878" i="5"/>
  <c r="F878" i="5" s="1"/>
  <c r="H878" i="5" s="1"/>
  <c r="D879" i="5"/>
  <c r="F879" i="5" s="1"/>
  <c r="H879" i="5" s="1"/>
  <c r="D880" i="5"/>
  <c r="F880" i="5" s="1"/>
  <c r="H880" i="5" s="1"/>
  <c r="D881" i="5"/>
  <c r="F881" i="5" s="1"/>
  <c r="H881" i="5" s="1"/>
  <c r="D882" i="5"/>
  <c r="F882" i="5" s="1"/>
  <c r="H882" i="5" s="1"/>
  <c r="D883" i="5"/>
  <c r="F883" i="5" s="1"/>
  <c r="H883" i="5" s="1"/>
  <c r="D884" i="5"/>
  <c r="F884" i="5" s="1"/>
  <c r="H884" i="5" s="1"/>
  <c r="D885" i="5"/>
  <c r="F885" i="5" s="1"/>
  <c r="H885" i="5" s="1"/>
  <c r="D886" i="5"/>
  <c r="F886" i="5" s="1"/>
  <c r="H886" i="5" s="1"/>
  <c r="D887" i="5"/>
  <c r="F887" i="5" s="1"/>
  <c r="H887" i="5" s="1"/>
  <c r="D888" i="5"/>
  <c r="F888" i="5" s="1"/>
  <c r="H888" i="5" s="1"/>
  <c r="D889" i="5"/>
  <c r="F889" i="5" s="1"/>
  <c r="H889" i="5" s="1"/>
  <c r="D890" i="5"/>
  <c r="F890" i="5" s="1"/>
  <c r="H890" i="5" s="1"/>
  <c r="D891" i="5"/>
  <c r="F891" i="5" s="1"/>
  <c r="H891" i="5" s="1"/>
  <c r="D892" i="5"/>
  <c r="F892" i="5" s="1"/>
  <c r="H892" i="5" s="1"/>
  <c r="D893" i="5"/>
  <c r="F893" i="5" s="1"/>
  <c r="H893" i="5" s="1"/>
  <c r="D894" i="5"/>
  <c r="F894" i="5" s="1"/>
  <c r="H894" i="5" s="1"/>
  <c r="D895" i="5"/>
  <c r="F895" i="5" s="1"/>
  <c r="H895" i="5" s="1"/>
  <c r="D896" i="5"/>
  <c r="F896" i="5" s="1"/>
  <c r="H896" i="5" s="1"/>
  <c r="D897" i="5"/>
  <c r="F897" i="5" s="1"/>
  <c r="H897" i="5" s="1"/>
  <c r="D898" i="5"/>
  <c r="F898" i="5" s="1"/>
  <c r="H898" i="5" s="1"/>
  <c r="D899" i="5"/>
  <c r="F899" i="5" s="1"/>
  <c r="H899" i="5" s="1"/>
  <c r="D900" i="5"/>
  <c r="F900" i="5" s="1"/>
  <c r="H900" i="5" s="1"/>
  <c r="D901" i="5"/>
  <c r="F901" i="5" s="1"/>
  <c r="H901" i="5" s="1"/>
  <c r="D902" i="5"/>
  <c r="F902" i="5" s="1"/>
  <c r="H902" i="5" s="1"/>
  <c r="D903" i="5"/>
  <c r="F903" i="5" s="1"/>
  <c r="H903" i="5" s="1"/>
  <c r="D904" i="5"/>
  <c r="F904" i="5" s="1"/>
  <c r="H904" i="5" s="1"/>
  <c r="D905" i="5"/>
  <c r="F905" i="5" s="1"/>
  <c r="H905" i="5" s="1"/>
  <c r="D906" i="5"/>
  <c r="F906" i="5" s="1"/>
  <c r="H906" i="5" s="1"/>
  <c r="D907" i="5"/>
  <c r="F907" i="5" s="1"/>
  <c r="H907" i="5" s="1"/>
  <c r="D908" i="5"/>
  <c r="F908" i="5" s="1"/>
  <c r="H908" i="5" s="1"/>
  <c r="D909" i="5"/>
  <c r="F909" i="5" s="1"/>
  <c r="H909" i="5" s="1"/>
  <c r="D910" i="5"/>
  <c r="F910" i="5" s="1"/>
  <c r="H910" i="5" s="1"/>
  <c r="D911" i="5"/>
  <c r="F911" i="5" s="1"/>
  <c r="H911" i="5" s="1"/>
  <c r="D912" i="5"/>
  <c r="F912" i="5" s="1"/>
  <c r="H912" i="5" s="1"/>
  <c r="D913" i="5"/>
  <c r="F913" i="5" s="1"/>
  <c r="H913" i="5" s="1"/>
  <c r="D914" i="5"/>
  <c r="F914" i="5" s="1"/>
  <c r="H914" i="5" s="1"/>
  <c r="D915" i="5"/>
  <c r="F915" i="5" s="1"/>
  <c r="H915" i="5" s="1"/>
  <c r="D916" i="5"/>
  <c r="F916" i="5" s="1"/>
  <c r="H916" i="5" s="1"/>
  <c r="D917" i="5"/>
  <c r="F917" i="5" s="1"/>
  <c r="H917" i="5" s="1"/>
  <c r="D918" i="5"/>
  <c r="F918" i="5" s="1"/>
  <c r="H918" i="5" s="1"/>
  <c r="D919" i="5"/>
  <c r="F919" i="5" s="1"/>
  <c r="H919" i="5" s="1"/>
  <c r="D920" i="5"/>
  <c r="F920" i="5" s="1"/>
  <c r="H920" i="5" s="1"/>
  <c r="D921" i="5"/>
  <c r="F921" i="5" s="1"/>
  <c r="H921" i="5" s="1"/>
  <c r="D922" i="5"/>
  <c r="F922" i="5" s="1"/>
  <c r="H922" i="5" s="1"/>
  <c r="D923" i="5"/>
  <c r="F923" i="5" s="1"/>
  <c r="H923" i="5" s="1"/>
  <c r="D924" i="5"/>
  <c r="F924" i="5" s="1"/>
  <c r="H924" i="5" s="1"/>
  <c r="D925" i="5"/>
  <c r="F925" i="5" s="1"/>
  <c r="H925" i="5" s="1"/>
  <c r="D926" i="5"/>
  <c r="F926" i="5" s="1"/>
  <c r="H926" i="5" s="1"/>
  <c r="D927" i="5"/>
  <c r="F927" i="5" s="1"/>
  <c r="H927" i="5" s="1"/>
  <c r="D928" i="5"/>
  <c r="F928" i="5" s="1"/>
  <c r="H928" i="5" s="1"/>
  <c r="D930" i="5"/>
  <c r="F930" i="5" s="1"/>
  <c r="H930" i="5" s="1"/>
  <c r="D931" i="5"/>
  <c r="F931" i="5" s="1"/>
  <c r="H931" i="5" s="1"/>
  <c r="D932" i="5"/>
  <c r="F932" i="5" s="1"/>
  <c r="H932" i="5" s="1"/>
  <c r="D933" i="5"/>
  <c r="F933" i="5" s="1"/>
  <c r="H933" i="5" s="1"/>
  <c r="D794" i="5"/>
  <c r="F794" i="5" s="1"/>
  <c r="H794" i="5" s="1"/>
  <c r="D793" i="5"/>
  <c r="F793" i="5" s="1"/>
  <c r="H793" i="5" s="1"/>
  <c r="D792" i="5"/>
  <c r="F792" i="5" s="1"/>
  <c r="H792" i="5" s="1"/>
  <c r="D576" i="5"/>
  <c r="D575" i="5"/>
  <c r="D574" i="5"/>
  <c r="D496" i="5"/>
  <c r="F496" i="5" s="1"/>
  <c r="H496" i="5" s="1"/>
  <c r="D497" i="5"/>
  <c r="F497" i="5" s="1"/>
  <c r="H497" i="5" s="1"/>
  <c r="D498" i="5"/>
  <c r="D499" i="5"/>
  <c r="F499" i="5" s="1"/>
  <c r="H499" i="5" s="1"/>
  <c r="D500" i="5"/>
  <c r="F500" i="5" s="1"/>
  <c r="H500" i="5" s="1"/>
  <c r="D501" i="5"/>
  <c r="D502" i="5"/>
  <c r="D503" i="5"/>
  <c r="F503" i="5" s="1"/>
  <c r="H503" i="5" s="1"/>
  <c r="D504" i="5"/>
  <c r="D505" i="5"/>
  <c r="F505" i="5" s="1"/>
  <c r="H505" i="5" s="1"/>
  <c r="D506" i="5"/>
  <c r="F506" i="5" s="1"/>
  <c r="H506" i="5" s="1"/>
  <c r="D507" i="5"/>
  <c r="D508" i="5"/>
  <c r="D509" i="5"/>
  <c r="F509" i="5" s="1"/>
  <c r="H509" i="5" s="1"/>
  <c r="D510" i="5"/>
  <c r="F510" i="5" s="1"/>
  <c r="H510" i="5" s="1"/>
  <c r="D511" i="5"/>
  <c r="F511" i="5" s="1"/>
  <c r="H511" i="5" s="1"/>
  <c r="D512" i="5"/>
  <c r="D513" i="5"/>
  <c r="F513" i="5" s="1"/>
  <c r="H513" i="5" s="1"/>
  <c r="D514" i="5"/>
  <c r="D515" i="5"/>
  <c r="D516" i="5"/>
  <c r="D517" i="5"/>
  <c r="D518" i="5"/>
  <c r="D519" i="5"/>
  <c r="F519" i="5" s="1"/>
  <c r="H519" i="5" s="1"/>
  <c r="D520" i="5"/>
  <c r="D521" i="5"/>
  <c r="F521" i="5" s="1"/>
  <c r="H521" i="5" s="1"/>
  <c r="D522" i="5"/>
  <c r="D523" i="5"/>
  <c r="D524" i="5"/>
  <c r="D525" i="5"/>
  <c r="D526" i="5"/>
  <c r="D527" i="5"/>
  <c r="D528" i="5"/>
  <c r="F528" i="5" s="1"/>
  <c r="H528" i="5" s="1"/>
  <c r="D529" i="5"/>
  <c r="D530" i="5"/>
  <c r="F530" i="5" s="1"/>
  <c r="H530" i="5" s="1"/>
  <c r="D531" i="5"/>
  <c r="D532" i="5"/>
  <c r="D533" i="5"/>
  <c r="D534" i="5"/>
  <c r="D535" i="5"/>
  <c r="D536" i="5"/>
  <c r="D537" i="5"/>
  <c r="D538" i="5"/>
  <c r="D539" i="5"/>
  <c r="D540" i="5"/>
  <c r="D541" i="5"/>
  <c r="D542" i="5"/>
  <c r="F542" i="5" s="1"/>
  <c r="H542" i="5" s="1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F567" i="5" s="1"/>
  <c r="H567" i="5" s="1"/>
  <c r="D568" i="5"/>
  <c r="D569" i="5"/>
  <c r="D570" i="5"/>
  <c r="F570" i="5" s="1"/>
  <c r="H570" i="5" s="1"/>
  <c r="D571" i="5"/>
  <c r="D572" i="5"/>
  <c r="D494" i="5"/>
  <c r="F494" i="5" s="1"/>
  <c r="H494" i="5" s="1"/>
  <c r="D495" i="5"/>
  <c r="D493" i="5"/>
  <c r="D481" i="5"/>
  <c r="D482" i="5"/>
  <c r="D483" i="5"/>
  <c r="D484" i="5"/>
  <c r="D485" i="5"/>
  <c r="F485" i="5" s="1"/>
  <c r="H485" i="5" s="1"/>
  <c r="D486" i="5"/>
  <c r="D487" i="5"/>
  <c r="D488" i="5"/>
  <c r="D489" i="5"/>
  <c r="D490" i="5"/>
  <c r="D491" i="5"/>
  <c r="D480" i="5"/>
  <c r="D479" i="5"/>
  <c r="D451" i="5"/>
  <c r="D452" i="5"/>
  <c r="D453" i="5"/>
  <c r="D454" i="5"/>
  <c r="D455" i="5"/>
  <c r="D456" i="5"/>
  <c r="D457" i="5"/>
  <c r="F457" i="5" s="1"/>
  <c r="H457" i="5" s="1"/>
  <c r="D458" i="5"/>
  <c r="F458" i="5" s="1"/>
  <c r="H458" i="5" s="1"/>
  <c r="D459" i="5"/>
  <c r="F459" i="5" s="1"/>
  <c r="H459" i="5" s="1"/>
  <c r="D460" i="5"/>
  <c r="D461" i="5"/>
  <c r="D462" i="5"/>
  <c r="D463" i="5"/>
  <c r="F463" i="5" s="1"/>
  <c r="H463" i="5" s="1"/>
  <c r="D464" i="5"/>
  <c r="D465" i="5"/>
  <c r="F465" i="5" s="1"/>
  <c r="H465" i="5" s="1"/>
  <c r="D466" i="5"/>
  <c r="F466" i="5" s="1"/>
  <c r="H466" i="5" s="1"/>
  <c r="D467" i="5"/>
  <c r="F467" i="5" s="1"/>
  <c r="H467" i="5" s="1"/>
  <c r="D468" i="5"/>
  <c r="F468" i="5" s="1"/>
  <c r="H468" i="5" s="1"/>
  <c r="D469" i="5"/>
  <c r="F469" i="5" s="1"/>
  <c r="H469" i="5" s="1"/>
  <c r="D470" i="5"/>
  <c r="F470" i="5" s="1"/>
  <c r="H470" i="5" s="1"/>
  <c r="D471" i="5"/>
  <c r="F471" i="5" s="1"/>
  <c r="H471" i="5" s="1"/>
  <c r="D472" i="5"/>
  <c r="F472" i="5" s="1"/>
  <c r="H472" i="5" s="1"/>
  <c r="D473" i="5"/>
  <c r="F473" i="5" s="1"/>
  <c r="H473" i="5" s="1"/>
  <c r="D474" i="5"/>
  <c r="F474" i="5" s="1"/>
  <c r="H474" i="5" s="1"/>
  <c r="D475" i="5"/>
  <c r="F475" i="5" s="1"/>
  <c r="H475" i="5" s="1"/>
  <c r="D476" i="5"/>
  <c r="F476" i="5" s="1"/>
  <c r="H476" i="5" s="1"/>
  <c r="D477" i="5"/>
  <c r="F477" i="5" s="1"/>
  <c r="H477" i="5" s="1"/>
  <c r="D450" i="5"/>
  <c r="F450" i="5" s="1"/>
  <c r="H450" i="5" s="1"/>
  <c r="D449" i="5"/>
  <c r="F449" i="5" s="1"/>
  <c r="H449" i="5" s="1"/>
  <c r="D369" i="5"/>
  <c r="D370" i="5"/>
  <c r="F370" i="5" s="1"/>
  <c r="H370" i="5" s="1"/>
  <c r="D371" i="5"/>
  <c r="D372" i="5"/>
  <c r="F372" i="5" s="1"/>
  <c r="H372" i="5" s="1"/>
  <c r="D373" i="5"/>
  <c r="D374" i="5"/>
  <c r="D375" i="5"/>
  <c r="D376" i="5"/>
  <c r="D377" i="5"/>
  <c r="D378" i="5"/>
  <c r="D379" i="5"/>
  <c r="D380" i="5"/>
  <c r="F380" i="5" s="1"/>
  <c r="H380" i="5" s="1"/>
  <c r="D381" i="5"/>
  <c r="D382" i="5"/>
  <c r="F382" i="5" s="1"/>
  <c r="H382" i="5" s="1"/>
  <c r="D383" i="5"/>
  <c r="D384" i="5"/>
  <c r="D385" i="5"/>
  <c r="D386" i="5"/>
  <c r="D387" i="5"/>
  <c r="D388" i="5"/>
  <c r="D389" i="5"/>
  <c r="D390" i="5"/>
  <c r="F390" i="5" s="1"/>
  <c r="H390" i="5" s="1"/>
  <c r="D391" i="5"/>
  <c r="D392" i="5"/>
  <c r="D393" i="5"/>
  <c r="D394" i="5"/>
  <c r="D395" i="5"/>
  <c r="D396" i="5"/>
  <c r="D397" i="5"/>
  <c r="D398" i="5"/>
  <c r="F398" i="5" s="1"/>
  <c r="H398" i="5" s="1"/>
  <c r="D399" i="5"/>
  <c r="D400" i="5"/>
  <c r="D401" i="5"/>
  <c r="F401" i="5" s="1"/>
  <c r="H401" i="5" s="1"/>
  <c r="D402" i="5"/>
  <c r="F402" i="5" s="1"/>
  <c r="H402" i="5" s="1"/>
  <c r="D403" i="5"/>
  <c r="D404" i="5"/>
  <c r="D405" i="5"/>
  <c r="D406" i="5"/>
  <c r="F406" i="5" s="1"/>
  <c r="H406" i="5" s="1"/>
  <c r="D407" i="5"/>
  <c r="D408" i="5"/>
  <c r="D409" i="5"/>
  <c r="D410" i="5"/>
  <c r="D411" i="5"/>
  <c r="D412" i="5"/>
  <c r="D413" i="5"/>
  <c r="D414" i="5"/>
  <c r="D415" i="5"/>
  <c r="D416" i="5"/>
  <c r="D417" i="5"/>
  <c r="F417" i="5" s="1"/>
  <c r="H417" i="5" s="1"/>
  <c r="D418" i="5"/>
  <c r="D419" i="5"/>
  <c r="F419" i="5" s="1"/>
  <c r="H419" i="5" s="1"/>
  <c r="D420" i="5"/>
  <c r="D421" i="5"/>
  <c r="D422" i="5"/>
  <c r="D423" i="5"/>
  <c r="D424" i="5"/>
  <c r="F424" i="5" s="1"/>
  <c r="H424" i="5" s="1"/>
  <c r="D425" i="5"/>
  <c r="F425" i="5" s="1"/>
  <c r="H425" i="5" s="1"/>
  <c r="D426" i="5"/>
  <c r="F426" i="5" s="1"/>
  <c r="H426" i="5" s="1"/>
  <c r="D427" i="5"/>
  <c r="F427" i="5" s="1"/>
  <c r="H427" i="5" s="1"/>
  <c r="D428" i="5"/>
  <c r="F428" i="5" s="1"/>
  <c r="H428" i="5" s="1"/>
  <c r="D429" i="5"/>
  <c r="F429" i="5" s="1"/>
  <c r="H429" i="5" s="1"/>
  <c r="D430" i="5"/>
  <c r="F430" i="5" s="1"/>
  <c r="H430" i="5" s="1"/>
  <c r="D431" i="5"/>
  <c r="F431" i="5" s="1"/>
  <c r="H431" i="5" s="1"/>
  <c r="D432" i="5"/>
  <c r="F432" i="5" s="1"/>
  <c r="H432" i="5" s="1"/>
  <c r="D433" i="5"/>
  <c r="F433" i="5" s="1"/>
  <c r="H433" i="5" s="1"/>
  <c r="D434" i="5"/>
  <c r="F434" i="5" s="1"/>
  <c r="H434" i="5" s="1"/>
  <c r="D435" i="5"/>
  <c r="F435" i="5" s="1"/>
  <c r="H435" i="5" s="1"/>
  <c r="D436" i="5"/>
  <c r="F436" i="5" s="1"/>
  <c r="H436" i="5" s="1"/>
  <c r="D437" i="5"/>
  <c r="F437" i="5" s="1"/>
  <c r="H437" i="5" s="1"/>
  <c r="D438" i="5"/>
  <c r="F438" i="5" s="1"/>
  <c r="H438" i="5" s="1"/>
  <c r="D439" i="5"/>
  <c r="F439" i="5" s="1"/>
  <c r="H439" i="5" s="1"/>
  <c r="D440" i="5"/>
  <c r="F440" i="5" s="1"/>
  <c r="H440" i="5" s="1"/>
  <c r="D441" i="5"/>
  <c r="F441" i="5" s="1"/>
  <c r="H441" i="5" s="1"/>
  <c r="D442" i="5"/>
  <c r="F442" i="5" s="1"/>
  <c r="H442" i="5" s="1"/>
  <c r="D443" i="5"/>
  <c r="F443" i="5" s="1"/>
  <c r="H443" i="5" s="1"/>
  <c r="D444" i="5"/>
  <c r="F444" i="5" s="1"/>
  <c r="H444" i="5" s="1"/>
  <c r="D445" i="5"/>
  <c r="F445" i="5" s="1"/>
  <c r="H445" i="5" s="1"/>
  <c r="D446" i="5"/>
  <c r="F446" i="5" s="1"/>
  <c r="H446" i="5" s="1"/>
  <c r="D447" i="5"/>
  <c r="F447" i="5" s="1"/>
  <c r="H447" i="5" s="1"/>
  <c r="D368" i="5"/>
  <c r="F368" i="5" s="1"/>
  <c r="H368" i="5" s="1"/>
  <c r="D367" i="5"/>
  <c r="F367" i="5" s="1"/>
  <c r="H367" i="5" s="1"/>
  <c r="D365" i="5"/>
  <c r="F365" i="5" s="1"/>
  <c r="H365" i="5" s="1"/>
  <c r="D364" i="5"/>
  <c r="F364" i="5" s="1"/>
  <c r="H364" i="5" s="1"/>
  <c r="D363" i="5"/>
  <c r="F363" i="5" s="1"/>
  <c r="H363" i="5" s="1"/>
  <c r="D349" i="5"/>
  <c r="D350" i="5"/>
  <c r="F350" i="5" s="1"/>
  <c r="H350" i="5" s="1"/>
  <c r="D351" i="5"/>
  <c r="D352" i="5"/>
  <c r="D353" i="5"/>
  <c r="F353" i="5" s="1"/>
  <c r="H353" i="5" s="1"/>
  <c r="D354" i="5"/>
  <c r="D355" i="5"/>
  <c r="D356" i="5"/>
  <c r="D357" i="5"/>
  <c r="D358" i="5"/>
  <c r="D359" i="5"/>
  <c r="D360" i="5"/>
  <c r="D361" i="5"/>
  <c r="F361" i="5" s="1"/>
  <c r="H361" i="5" s="1"/>
  <c r="D348" i="5"/>
  <c r="D347" i="5"/>
  <c r="D336" i="5"/>
  <c r="D337" i="5"/>
  <c r="D338" i="5"/>
  <c r="D339" i="5"/>
  <c r="D340" i="5"/>
  <c r="D341" i="5"/>
  <c r="D342" i="5"/>
  <c r="D343" i="5"/>
  <c r="D344" i="5"/>
  <c r="D345" i="5"/>
  <c r="D335" i="5"/>
  <c r="D334" i="5"/>
  <c r="D333" i="5"/>
  <c r="D332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F327" i="5" s="1"/>
  <c r="H327" i="5" s="1"/>
  <c r="D328" i="5"/>
  <c r="D329" i="5"/>
  <c r="F329" i="5" s="1"/>
  <c r="H329" i="5" s="1"/>
  <c r="D330" i="5"/>
  <c r="D301" i="5"/>
  <c r="D302" i="5"/>
  <c r="F302" i="5" s="1"/>
  <c r="H302" i="5" s="1"/>
  <c r="D303" i="5"/>
  <c r="D300" i="5"/>
  <c r="D291" i="5"/>
  <c r="D292" i="5"/>
  <c r="D293" i="5"/>
  <c r="D294" i="5"/>
  <c r="D295" i="5"/>
  <c r="F295" i="5" s="1"/>
  <c r="H295" i="5" s="1"/>
  <c r="D296" i="5"/>
  <c r="D297" i="5"/>
  <c r="F297" i="5" s="1"/>
  <c r="H297" i="5" s="1"/>
  <c r="D298" i="5"/>
  <c r="D265" i="5"/>
  <c r="D266" i="5"/>
  <c r="D267" i="5"/>
  <c r="D268" i="5"/>
  <c r="D269" i="5"/>
  <c r="D270" i="5"/>
  <c r="D271" i="5"/>
  <c r="D272" i="5"/>
  <c r="F272" i="5" s="1"/>
  <c r="H272" i="5" s="1"/>
  <c r="D273" i="5"/>
  <c r="D274" i="5"/>
  <c r="D275" i="5"/>
  <c r="D276" i="5"/>
  <c r="D277" i="5"/>
  <c r="D278" i="5"/>
  <c r="D279" i="5"/>
  <c r="D280" i="5"/>
  <c r="F280" i="5" s="1"/>
  <c r="H280" i="5" s="1"/>
  <c r="D281" i="5"/>
  <c r="D282" i="5"/>
  <c r="F282" i="5" s="1"/>
  <c r="H282" i="5" s="1"/>
  <c r="D283" i="5"/>
  <c r="D284" i="5"/>
  <c r="D285" i="5"/>
  <c r="D286" i="5"/>
  <c r="F286" i="5" s="1"/>
  <c r="H286" i="5" s="1"/>
  <c r="D287" i="5"/>
  <c r="D288" i="5"/>
  <c r="D264" i="5"/>
  <c r="D263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176" i="5"/>
  <c r="D177" i="5"/>
  <c r="F177" i="5" s="1"/>
  <c r="H177" i="5" s="1"/>
  <c r="D178" i="5"/>
  <c r="D179" i="5"/>
  <c r="D180" i="5"/>
  <c r="F180" i="5" s="1"/>
  <c r="H180" i="5" s="1"/>
  <c r="D181" i="5"/>
  <c r="D182" i="5"/>
  <c r="D183" i="5"/>
  <c r="D184" i="5"/>
  <c r="F184" i="5" s="1"/>
  <c r="H184" i="5" s="1"/>
  <c r="D185" i="5"/>
  <c r="D186" i="5"/>
  <c r="F186" i="5" s="1"/>
  <c r="H186" i="5" s="1"/>
  <c r="D187" i="5"/>
  <c r="D188" i="5"/>
  <c r="D189" i="5"/>
  <c r="F189" i="5" s="1"/>
  <c r="H189" i="5" s="1"/>
  <c r="D190" i="5"/>
  <c r="D191" i="5"/>
  <c r="D192" i="5"/>
  <c r="D193" i="5"/>
  <c r="D194" i="5"/>
  <c r="D195" i="5"/>
  <c r="D196" i="5"/>
  <c r="F196" i="5" s="1"/>
  <c r="H196" i="5" s="1"/>
  <c r="D197" i="5"/>
  <c r="D198" i="5"/>
  <c r="D199" i="5"/>
  <c r="D200" i="5"/>
  <c r="F200" i="5" s="1"/>
  <c r="H200" i="5" s="1"/>
  <c r="D201" i="5"/>
  <c r="D202" i="5"/>
  <c r="D203" i="5"/>
  <c r="D204" i="5"/>
  <c r="D205" i="5"/>
  <c r="F205" i="5" s="1"/>
  <c r="H205" i="5" s="1"/>
  <c r="D206" i="5"/>
  <c r="F206" i="5" s="1"/>
  <c r="H206" i="5" s="1"/>
  <c r="D207" i="5"/>
  <c r="D208" i="5"/>
  <c r="D209" i="5"/>
  <c r="D175" i="5"/>
  <c r="D172" i="5"/>
  <c r="F172" i="5" s="1"/>
  <c r="H172" i="5" s="1"/>
  <c r="D173" i="5"/>
  <c r="D132" i="5"/>
  <c r="D133" i="5"/>
  <c r="F133" i="5" s="1"/>
  <c r="H133" i="5" s="1"/>
  <c r="D134" i="5"/>
  <c r="F134" i="5" s="1"/>
  <c r="H134" i="5" s="1"/>
  <c r="D135" i="5"/>
  <c r="F135" i="5" s="1"/>
  <c r="H135" i="5" s="1"/>
  <c r="D136" i="5"/>
  <c r="F136" i="5" s="1"/>
  <c r="H136" i="5" s="1"/>
  <c r="D137" i="5"/>
  <c r="F137" i="5" s="1"/>
  <c r="H137" i="5" s="1"/>
  <c r="D138" i="5"/>
  <c r="F138" i="5" s="1"/>
  <c r="H138" i="5" s="1"/>
  <c r="D139" i="5"/>
  <c r="D140" i="5"/>
  <c r="F140" i="5" s="1"/>
  <c r="H140" i="5" s="1"/>
  <c r="D141" i="5"/>
  <c r="F141" i="5" s="1"/>
  <c r="H141" i="5" s="1"/>
  <c r="D142" i="5"/>
  <c r="F142" i="5" s="1"/>
  <c r="H142" i="5" s="1"/>
  <c r="D143" i="5"/>
  <c r="F143" i="5" s="1"/>
  <c r="H143" i="5" s="1"/>
  <c r="D144" i="5"/>
  <c r="D145" i="5"/>
  <c r="D146" i="5"/>
  <c r="D147" i="5"/>
  <c r="D148" i="5"/>
  <c r="D149" i="5"/>
  <c r="D150" i="5"/>
  <c r="D151" i="5"/>
  <c r="D152" i="5"/>
  <c r="D153" i="5"/>
  <c r="D154" i="5"/>
  <c r="D155" i="5"/>
  <c r="F155" i="5" s="1"/>
  <c r="H155" i="5" s="1"/>
  <c r="D156" i="5"/>
  <c r="D157" i="5"/>
  <c r="D158" i="5"/>
  <c r="D159" i="5"/>
  <c r="F159" i="5" s="1"/>
  <c r="H159" i="5" s="1"/>
  <c r="D160" i="5"/>
  <c r="D161" i="5"/>
  <c r="D162" i="5"/>
  <c r="D163" i="5"/>
  <c r="D164" i="5"/>
  <c r="D165" i="5"/>
  <c r="D166" i="5"/>
  <c r="F166" i="5" s="1"/>
  <c r="H166" i="5" s="1"/>
  <c r="D167" i="5"/>
  <c r="D168" i="5"/>
  <c r="D169" i="5"/>
  <c r="D170" i="5"/>
  <c r="D171" i="5"/>
  <c r="D131" i="5"/>
  <c r="D130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F26" i="5" s="1"/>
  <c r="H26" i="5" s="1"/>
  <c r="D27" i="5"/>
  <c r="D28" i="5"/>
  <c r="D29" i="5"/>
  <c r="D30" i="5"/>
  <c r="D31" i="5"/>
  <c r="D32" i="5"/>
  <c r="D33" i="5"/>
  <c r="D34" i="5"/>
  <c r="D35" i="5"/>
  <c r="F35" i="5" s="1"/>
  <c r="H35" i="5" s="1"/>
  <c r="D36" i="5"/>
  <c r="D37" i="5"/>
  <c r="D38" i="5"/>
  <c r="D39" i="5"/>
  <c r="F39" i="5" s="1"/>
  <c r="H39" i="5" s="1"/>
  <c r="D40" i="5"/>
  <c r="D41" i="5"/>
  <c r="D42" i="5"/>
  <c r="D43" i="5"/>
  <c r="D44" i="5"/>
  <c r="D45" i="5"/>
  <c r="D46" i="5"/>
  <c r="F46" i="5" s="1"/>
  <c r="H46" i="5" s="1"/>
  <c r="D47" i="5"/>
  <c r="D48" i="5"/>
  <c r="F48" i="5" s="1"/>
  <c r="H48" i="5" s="1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F70" i="5" s="1"/>
  <c r="H70" i="5" s="1"/>
  <c r="D71" i="5"/>
  <c r="D72" i="5"/>
  <c r="F72" i="5" s="1"/>
  <c r="H72" i="5" s="1"/>
  <c r="D73" i="5"/>
  <c r="D74" i="5"/>
  <c r="D75" i="5"/>
  <c r="D76" i="5"/>
  <c r="D77" i="5"/>
  <c r="D78" i="5"/>
  <c r="F78" i="5" s="1"/>
  <c r="H78" i="5" s="1"/>
  <c r="D79" i="5"/>
  <c r="F79" i="5" s="1"/>
  <c r="H79" i="5" s="1"/>
  <c r="D80" i="5"/>
  <c r="D81" i="5"/>
  <c r="D82" i="5"/>
  <c r="D83" i="5"/>
  <c r="F83" i="5" s="1"/>
  <c r="H83" i="5" s="1"/>
  <c r="D84" i="5"/>
  <c r="D85" i="5"/>
  <c r="D86" i="5"/>
  <c r="D87" i="5"/>
  <c r="D88" i="5"/>
  <c r="D89" i="5"/>
  <c r="D90" i="5"/>
  <c r="F90" i="5" s="1"/>
  <c r="H90" i="5" s="1"/>
  <c r="D91" i="5"/>
  <c r="F91" i="5" s="1"/>
  <c r="H91" i="5" s="1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F106" i="5" s="1"/>
  <c r="H106" i="5" s="1"/>
  <c r="D107" i="5"/>
  <c r="D108" i="5"/>
  <c r="D109" i="5"/>
  <c r="D110" i="5"/>
  <c r="F110" i="5" s="1"/>
  <c r="H110" i="5" s="1"/>
  <c r="D111" i="5"/>
  <c r="D112" i="5"/>
  <c r="F112" i="5" s="1"/>
  <c r="H112" i="5" s="1"/>
  <c r="D113" i="5"/>
  <c r="D114" i="5"/>
  <c r="D115" i="5"/>
  <c r="F115" i="5" s="1"/>
  <c r="H115" i="5" s="1"/>
  <c r="D116" i="5"/>
  <c r="D117" i="5"/>
  <c r="D118" i="5"/>
  <c r="F118" i="5" s="1"/>
  <c r="H118" i="5" s="1"/>
  <c r="D119" i="5"/>
  <c r="D120" i="5"/>
  <c r="F120" i="5" s="1"/>
  <c r="H120" i="5" s="1"/>
  <c r="D121" i="5"/>
  <c r="D122" i="5"/>
  <c r="F122" i="5" s="1"/>
  <c r="H122" i="5" s="1"/>
  <c r="D123" i="5"/>
  <c r="D124" i="5"/>
  <c r="D125" i="5"/>
  <c r="D126" i="5"/>
  <c r="F126" i="5" s="1"/>
  <c r="H126" i="5" s="1"/>
  <c r="D127" i="5"/>
  <c r="D128" i="5"/>
  <c r="F128" i="5" s="1"/>
  <c r="H128" i="5" s="1"/>
  <c r="D12" i="5"/>
  <c r="D11" i="5"/>
  <c r="D1577" i="5"/>
  <c r="F1577" i="5" s="1"/>
  <c r="H1577" i="5" s="1"/>
  <c r="D1578" i="5"/>
  <c r="D1579" i="5"/>
  <c r="D1580" i="5"/>
  <c r="F1580" i="5" s="1"/>
  <c r="H1580" i="5" s="1"/>
  <c r="D1588" i="5"/>
  <c r="D1589" i="5"/>
  <c r="D1590" i="5"/>
  <c r="D1591" i="5"/>
  <c r="F1578" i="5"/>
  <c r="H1578" i="5" s="1"/>
  <c r="F1579" i="5"/>
  <c r="H1579" i="5" s="1"/>
  <c r="F1588" i="5"/>
  <c r="H1588" i="5" s="1"/>
  <c r="F1589" i="5"/>
  <c r="H1589" i="5" s="1"/>
  <c r="F1590" i="5"/>
  <c r="H1590" i="5" s="1"/>
  <c r="F1591" i="5"/>
  <c r="H1591" i="5" s="1"/>
  <c r="D1560" i="5"/>
  <c r="F1560" i="5" s="1"/>
  <c r="H1560" i="5" s="1"/>
  <c r="D1561" i="5"/>
  <c r="F1561" i="5" s="1"/>
  <c r="H1561" i="5" s="1"/>
  <c r="D1562" i="5"/>
  <c r="F1562" i="5" s="1"/>
  <c r="H1562" i="5" s="1"/>
  <c r="D1563" i="5"/>
  <c r="F1563" i="5" s="1"/>
  <c r="H1563" i="5" s="1"/>
  <c r="D1564" i="5"/>
  <c r="F1564" i="5" s="1"/>
  <c r="H1564" i="5" s="1"/>
  <c r="D1565" i="5"/>
  <c r="F1565" i="5" s="1"/>
  <c r="H1565" i="5" s="1"/>
  <c r="D1566" i="5"/>
  <c r="F1566" i="5" s="1"/>
  <c r="H1566" i="5" s="1"/>
  <c r="D1567" i="5"/>
  <c r="F1567" i="5" s="1"/>
  <c r="H1567" i="5" s="1"/>
  <c r="D1568" i="5"/>
  <c r="F1568" i="5" s="1"/>
  <c r="H1568" i="5" s="1"/>
  <c r="D1569" i="5"/>
  <c r="F1569" i="5" s="1"/>
  <c r="H1569" i="5" s="1"/>
  <c r="D1570" i="5"/>
  <c r="F1570" i="5" s="1"/>
  <c r="H1570" i="5" s="1"/>
  <c r="D1571" i="5"/>
  <c r="F1571" i="5" s="1"/>
  <c r="H1571" i="5" s="1"/>
  <c r="D1572" i="5"/>
  <c r="F1572" i="5" s="1"/>
  <c r="H1572" i="5" s="1"/>
  <c r="D1573" i="5"/>
  <c r="F1573" i="5" s="1"/>
  <c r="H1573" i="5" s="1"/>
  <c r="D1574" i="5"/>
  <c r="F1574" i="5" s="1"/>
  <c r="H1574" i="5" s="1"/>
  <c r="F1966" i="5"/>
  <c r="H1966" i="5" s="1"/>
  <c r="F1967" i="5"/>
  <c r="H1967" i="5" s="1"/>
  <c r="F1968" i="5"/>
  <c r="H1968" i="5" s="1"/>
  <c r="F1969" i="5"/>
  <c r="H1969" i="5" s="1"/>
  <c r="F1970" i="5"/>
  <c r="H1970" i="5" s="1"/>
  <c r="F1971" i="5"/>
  <c r="H1971" i="5" s="1"/>
  <c r="F1972" i="5"/>
  <c r="H1972" i="5" s="1"/>
  <c r="F1973" i="5"/>
  <c r="H1973" i="5" s="1"/>
  <c r="F1974" i="5"/>
  <c r="H1974" i="5" s="1"/>
  <c r="F1975" i="5"/>
  <c r="H1975" i="5" s="1"/>
  <c r="F1976" i="5"/>
  <c r="H1976" i="5" s="1"/>
  <c r="F1977" i="5"/>
  <c r="H1977" i="5" s="1"/>
  <c r="F1978" i="5"/>
  <c r="H1978" i="5" s="1"/>
  <c r="F1979" i="5"/>
  <c r="H1979" i="5" s="1"/>
  <c r="F1980" i="5"/>
  <c r="H1980" i="5" s="1"/>
  <c r="F1981" i="5"/>
  <c r="H1981" i="5" s="1"/>
  <c r="F1982" i="5"/>
  <c r="H1982" i="5" s="1"/>
  <c r="F1983" i="5"/>
  <c r="H1983" i="5" s="1"/>
  <c r="F1984" i="5"/>
  <c r="H1984" i="5" s="1"/>
  <c r="F1985" i="5"/>
  <c r="H1985" i="5" s="1"/>
  <c r="F1986" i="5"/>
  <c r="H1986" i="5" s="1"/>
  <c r="F1987" i="5"/>
  <c r="H1987" i="5" s="1"/>
  <c r="B1987" i="5"/>
  <c r="B1986" i="5"/>
  <c r="B1985" i="5"/>
  <c r="B1984" i="5"/>
  <c r="B1983" i="5"/>
  <c r="B1982" i="5"/>
  <c r="B1981" i="5"/>
  <c r="B1980" i="5"/>
  <c r="B1979" i="5"/>
  <c r="B1978" i="5"/>
  <c r="B1977" i="5"/>
  <c r="B1976" i="5"/>
  <c r="B1975" i="5"/>
  <c r="B1974" i="5"/>
  <c r="B1973" i="5"/>
  <c r="B1972" i="5"/>
  <c r="B1971" i="5"/>
  <c r="B1970" i="5"/>
  <c r="B1969" i="5"/>
  <c r="B1968" i="5"/>
  <c r="B1967" i="5"/>
  <c r="B1966" i="5"/>
  <c r="B1965" i="5"/>
  <c r="D290" i="5"/>
  <c r="D1346" i="5"/>
  <c r="F1346" i="5" s="1"/>
  <c r="H1346" i="5" s="1"/>
  <c r="D1347" i="5"/>
  <c r="F1347" i="5" s="1"/>
  <c r="H1347" i="5" s="1"/>
  <c r="D1348" i="5"/>
  <c r="F1348" i="5" s="1"/>
  <c r="H1348" i="5" s="1"/>
  <c r="D1349" i="5"/>
  <c r="F1349" i="5" s="1"/>
  <c r="H1349" i="5" s="1"/>
  <c r="D1350" i="5"/>
  <c r="F1350" i="5" s="1"/>
  <c r="H1350" i="5" s="1"/>
  <c r="D1351" i="5"/>
  <c r="F1351" i="5" s="1"/>
  <c r="H1351" i="5" s="1"/>
  <c r="D1352" i="5"/>
  <c r="F1352" i="5" s="1"/>
  <c r="H1352" i="5" s="1"/>
  <c r="D1353" i="5"/>
  <c r="F1353" i="5" s="1"/>
  <c r="H1353" i="5" s="1"/>
  <c r="D1354" i="5"/>
  <c r="F1354" i="5" s="1"/>
  <c r="H1354" i="5" s="1"/>
  <c r="D1355" i="5"/>
  <c r="F1355" i="5" s="1"/>
  <c r="H1355" i="5" s="1"/>
  <c r="D1356" i="5"/>
  <c r="F1356" i="5" s="1"/>
  <c r="H1356" i="5" s="1"/>
  <c r="D1357" i="5"/>
  <c r="F1357" i="5" s="1"/>
  <c r="H1357" i="5" s="1"/>
  <c r="D1358" i="5"/>
  <c r="F1358" i="5" s="1"/>
  <c r="H1358" i="5" s="1"/>
  <c r="D1359" i="5"/>
  <c r="F1359" i="5" s="1"/>
  <c r="H1359" i="5" s="1"/>
  <c r="D1360" i="5"/>
  <c r="F1360" i="5" s="1"/>
  <c r="H1360" i="5" s="1"/>
  <c r="D1361" i="5"/>
  <c r="F1361" i="5" s="1"/>
  <c r="H1361" i="5" s="1"/>
  <c r="D1362" i="5"/>
  <c r="F1362" i="5" s="1"/>
  <c r="H1362" i="5" s="1"/>
  <c r="D1363" i="5"/>
  <c r="F1363" i="5" s="1"/>
  <c r="H1363" i="5" s="1"/>
  <c r="D1364" i="5"/>
  <c r="F1364" i="5" s="1"/>
  <c r="H1364" i="5" s="1"/>
  <c r="D1365" i="5"/>
  <c r="F1365" i="5" s="1"/>
  <c r="H1365" i="5" s="1"/>
  <c r="D1366" i="5"/>
  <c r="F1366" i="5" s="1"/>
  <c r="H1366" i="5" s="1"/>
  <c r="D1367" i="5"/>
  <c r="F1367" i="5" s="1"/>
  <c r="H1367" i="5" s="1"/>
  <c r="D1368" i="5"/>
  <c r="F1368" i="5" s="1"/>
  <c r="H1368" i="5" s="1"/>
  <c r="D1369" i="5"/>
  <c r="F1369" i="5" s="1"/>
  <c r="H1369" i="5" s="1"/>
  <c r="D1370" i="5"/>
  <c r="F1370" i="5" s="1"/>
  <c r="H1370" i="5" s="1"/>
  <c r="D1371" i="5"/>
  <c r="F1371" i="5" s="1"/>
  <c r="H1371" i="5" s="1"/>
  <c r="D1372" i="5"/>
  <c r="F1372" i="5" s="1"/>
  <c r="H1372" i="5" s="1"/>
  <c r="D1373" i="5"/>
  <c r="F1373" i="5" s="1"/>
  <c r="H1373" i="5" s="1"/>
  <c r="D1374" i="5"/>
  <c r="F1374" i="5" s="1"/>
  <c r="H1374" i="5" s="1"/>
  <c r="D1375" i="5"/>
  <c r="F1375" i="5" s="1"/>
  <c r="H1375" i="5" s="1"/>
  <c r="D1376" i="5"/>
  <c r="F1376" i="5" s="1"/>
  <c r="H1376" i="5" s="1"/>
  <c r="D1377" i="5"/>
  <c r="F1377" i="5" s="1"/>
  <c r="H1377" i="5" s="1"/>
  <c r="D1378" i="5"/>
  <c r="F1378" i="5" s="1"/>
  <c r="H1378" i="5" s="1"/>
  <c r="D1379" i="5"/>
  <c r="F1379" i="5" s="1"/>
  <c r="H1379" i="5" s="1"/>
  <c r="D1380" i="5"/>
  <c r="F1380" i="5" s="1"/>
  <c r="H1380" i="5" s="1"/>
  <c r="D1381" i="5"/>
  <c r="F1381" i="5" s="1"/>
  <c r="H1381" i="5" s="1"/>
  <c r="D1382" i="5"/>
  <c r="F1382" i="5" s="1"/>
  <c r="H1382" i="5" s="1"/>
  <c r="D1383" i="5"/>
  <c r="F1383" i="5" s="1"/>
  <c r="H1383" i="5" s="1"/>
  <c r="D1384" i="5"/>
  <c r="F1384" i="5" s="1"/>
  <c r="H1384" i="5" s="1"/>
  <c r="D1385" i="5"/>
  <c r="F1385" i="5" s="1"/>
  <c r="H1385" i="5" s="1"/>
  <c r="D1386" i="5"/>
  <c r="F1386" i="5" s="1"/>
  <c r="H1386" i="5" s="1"/>
  <c r="D1387" i="5"/>
  <c r="F1387" i="5" s="1"/>
  <c r="H1387" i="5" s="1"/>
  <c r="D1388" i="5"/>
  <c r="F1388" i="5" s="1"/>
  <c r="H1388" i="5" s="1"/>
  <c r="D1389" i="5"/>
  <c r="F1389" i="5" s="1"/>
  <c r="H1389" i="5" s="1"/>
  <c r="D1390" i="5"/>
  <c r="F1390" i="5" s="1"/>
  <c r="H1390" i="5" s="1"/>
  <c r="D1391" i="5"/>
  <c r="F1391" i="5" s="1"/>
  <c r="H1391" i="5" s="1"/>
  <c r="D1392" i="5"/>
  <c r="F1392" i="5" s="1"/>
  <c r="H1392" i="5" s="1"/>
  <c r="D1393" i="5"/>
  <c r="F1393" i="5" s="1"/>
  <c r="H1393" i="5" s="1"/>
  <c r="D1394" i="5"/>
  <c r="F1394" i="5" s="1"/>
  <c r="H1394" i="5" s="1"/>
  <c r="D1396" i="5"/>
  <c r="F1396" i="5" s="1"/>
  <c r="H1396" i="5" s="1"/>
  <c r="D1397" i="5"/>
  <c r="F1397" i="5" s="1"/>
  <c r="H1397" i="5" s="1"/>
  <c r="D1398" i="5"/>
  <c r="F1398" i="5" s="1"/>
  <c r="H1398" i="5" s="1"/>
  <c r="D1399" i="5"/>
  <c r="F1399" i="5" s="1"/>
  <c r="H1399" i="5" s="1"/>
  <c r="D1400" i="5"/>
  <c r="F1400" i="5" s="1"/>
  <c r="H1400" i="5" s="1"/>
  <c r="D1401" i="5"/>
  <c r="F1401" i="5" s="1"/>
  <c r="H1401" i="5" s="1"/>
  <c r="D1402" i="5"/>
  <c r="F1402" i="5" s="1"/>
  <c r="H1402" i="5" s="1"/>
  <c r="D1403" i="5"/>
  <c r="F1403" i="5" s="1"/>
  <c r="H1403" i="5" s="1"/>
  <c r="D1404" i="5"/>
  <c r="F1404" i="5" s="1"/>
  <c r="H1404" i="5" s="1"/>
  <c r="D1405" i="5"/>
  <c r="F1405" i="5" s="1"/>
  <c r="H1405" i="5" s="1"/>
  <c r="D1406" i="5"/>
  <c r="F1406" i="5" s="1"/>
  <c r="H1406" i="5" s="1"/>
  <c r="D1407" i="5"/>
  <c r="F1407" i="5" s="1"/>
  <c r="H1407" i="5" s="1"/>
  <c r="D1408" i="5"/>
  <c r="F1408" i="5" s="1"/>
  <c r="H1408" i="5" s="1"/>
  <c r="D1409" i="5"/>
  <c r="F1409" i="5" s="1"/>
  <c r="H1409" i="5" s="1"/>
  <c r="D1410" i="5"/>
  <c r="F1410" i="5" s="1"/>
  <c r="H1410" i="5" s="1"/>
  <c r="D1411" i="5"/>
  <c r="F1411" i="5" s="1"/>
  <c r="H1411" i="5" s="1"/>
  <c r="D1412" i="5"/>
  <c r="F1412" i="5" s="1"/>
  <c r="H1412" i="5" s="1"/>
  <c r="D1413" i="5"/>
  <c r="F1413" i="5" s="1"/>
  <c r="H1413" i="5" s="1"/>
  <c r="D1414" i="5"/>
  <c r="F1414" i="5" s="1"/>
  <c r="H1414" i="5" s="1"/>
  <c r="D1415" i="5"/>
  <c r="F1415" i="5" s="1"/>
  <c r="H1415" i="5" s="1"/>
  <c r="D1416" i="5"/>
  <c r="F1416" i="5" s="1"/>
  <c r="H1416" i="5" s="1"/>
  <c r="D1417" i="5"/>
  <c r="F1417" i="5" s="1"/>
  <c r="H1417" i="5" s="1"/>
  <c r="D1418" i="5"/>
  <c r="F1418" i="5" s="1"/>
  <c r="H1418" i="5" s="1"/>
  <c r="D1419" i="5"/>
  <c r="F1419" i="5" s="1"/>
  <c r="H1419" i="5" s="1"/>
  <c r="D1420" i="5"/>
  <c r="F1420" i="5" s="1"/>
  <c r="H1420" i="5" s="1"/>
  <c r="D1421" i="5"/>
  <c r="F1421" i="5" s="1"/>
  <c r="H1421" i="5" s="1"/>
  <c r="D1422" i="5"/>
  <c r="F1422" i="5" s="1"/>
  <c r="H1422" i="5" s="1"/>
  <c r="D1423" i="5"/>
  <c r="F1423" i="5" s="1"/>
  <c r="H1423" i="5" s="1"/>
  <c r="D1424" i="5"/>
  <c r="F1424" i="5" s="1"/>
  <c r="H1424" i="5" s="1"/>
  <c r="D1425" i="5"/>
  <c r="F1425" i="5" s="1"/>
  <c r="H1425" i="5" s="1"/>
  <c r="D1426" i="5"/>
  <c r="F1426" i="5" s="1"/>
  <c r="H1426" i="5" s="1"/>
  <c r="D1427" i="5"/>
  <c r="F1427" i="5" s="1"/>
  <c r="H1427" i="5" s="1"/>
  <c r="D1428" i="5"/>
  <c r="F1428" i="5" s="1"/>
  <c r="H1428" i="5" s="1"/>
  <c r="D1429" i="5"/>
  <c r="F1429" i="5" s="1"/>
  <c r="H1429" i="5" s="1"/>
  <c r="D1430" i="5"/>
  <c r="F1430" i="5" s="1"/>
  <c r="H1430" i="5" s="1"/>
  <c r="D1431" i="5"/>
  <c r="F1431" i="5" s="1"/>
  <c r="H1431" i="5" s="1"/>
  <c r="D1432" i="5"/>
  <c r="F1432" i="5" s="1"/>
  <c r="H1432" i="5" s="1"/>
  <c r="D1433" i="5"/>
  <c r="F1433" i="5" s="1"/>
  <c r="H1433" i="5" s="1"/>
  <c r="D1434" i="5"/>
  <c r="F1434" i="5" s="1"/>
  <c r="H1434" i="5" s="1"/>
  <c r="D1435" i="5"/>
  <c r="F1435" i="5" s="1"/>
  <c r="H1435" i="5" s="1"/>
  <c r="D1436" i="5"/>
  <c r="F1436" i="5" s="1"/>
  <c r="H1436" i="5" s="1"/>
  <c r="D1437" i="5"/>
  <c r="F1437" i="5" s="1"/>
  <c r="H1437" i="5" s="1"/>
  <c r="D1438" i="5"/>
  <c r="F1438" i="5" s="1"/>
  <c r="H1438" i="5" s="1"/>
  <c r="D1439" i="5"/>
  <c r="F1439" i="5" s="1"/>
  <c r="H1439" i="5" s="1"/>
  <c r="D1440" i="5"/>
  <c r="F1440" i="5" s="1"/>
  <c r="H1440" i="5" s="1"/>
  <c r="D1441" i="5"/>
  <c r="F1441" i="5" s="1"/>
  <c r="H1441" i="5" s="1"/>
  <c r="D1442" i="5"/>
  <c r="F1442" i="5" s="1"/>
  <c r="H1442" i="5" s="1"/>
  <c r="D1443" i="5"/>
  <c r="F1443" i="5" s="1"/>
  <c r="H1443" i="5" s="1"/>
  <c r="D1444" i="5"/>
  <c r="F1444" i="5" s="1"/>
  <c r="H1444" i="5" s="1"/>
  <c r="D1445" i="5"/>
  <c r="F1445" i="5" s="1"/>
  <c r="H1445" i="5" s="1"/>
  <c r="D1446" i="5"/>
  <c r="F1446" i="5" s="1"/>
  <c r="H1446" i="5" s="1"/>
  <c r="D1447" i="5"/>
  <c r="F1447" i="5" s="1"/>
  <c r="H1447" i="5" s="1"/>
  <c r="D1448" i="5"/>
  <c r="F1448" i="5" s="1"/>
  <c r="H1448" i="5" s="1"/>
  <c r="D1449" i="5"/>
  <c r="F1449" i="5" s="1"/>
  <c r="H1449" i="5" s="1"/>
  <c r="D1450" i="5"/>
  <c r="F1450" i="5" s="1"/>
  <c r="H1450" i="5" s="1"/>
  <c r="D1451" i="5"/>
  <c r="F1451" i="5" s="1"/>
  <c r="H1451" i="5" s="1"/>
  <c r="D1452" i="5"/>
  <c r="F1452" i="5" s="1"/>
  <c r="H1452" i="5" s="1"/>
  <c r="D1453" i="5"/>
  <c r="F1453" i="5" s="1"/>
  <c r="H1453" i="5" s="1"/>
  <c r="D1454" i="5"/>
  <c r="F1454" i="5" s="1"/>
  <c r="H1454" i="5" s="1"/>
  <c r="D1455" i="5"/>
  <c r="F1455" i="5" s="1"/>
  <c r="H1455" i="5" s="1"/>
  <c r="D1456" i="5"/>
  <c r="F1456" i="5" s="1"/>
  <c r="H1456" i="5" s="1"/>
  <c r="D1457" i="5"/>
  <c r="F1457" i="5" s="1"/>
  <c r="H1457" i="5" s="1"/>
  <c r="D1458" i="5"/>
  <c r="F1458" i="5" s="1"/>
  <c r="H1458" i="5" s="1"/>
  <c r="D1459" i="5"/>
  <c r="F1459" i="5" s="1"/>
  <c r="H1459" i="5" s="1"/>
  <c r="D1460" i="5"/>
  <c r="F1460" i="5" s="1"/>
  <c r="H1460" i="5" s="1"/>
  <c r="D1461" i="5"/>
  <c r="F1461" i="5" s="1"/>
  <c r="H1461" i="5" s="1"/>
  <c r="D1462" i="5"/>
  <c r="F1462" i="5" s="1"/>
  <c r="H1462" i="5" s="1"/>
  <c r="D1463" i="5"/>
  <c r="F1463" i="5" s="1"/>
  <c r="H1463" i="5" s="1"/>
  <c r="D1464" i="5"/>
  <c r="F1464" i="5" s="1"/>
  <c r="H1464" i="5" s="1"/>
  <c r="D1465" i="5"/>
  <c r="F1465" i="5" s="1"/>
  <c r="H1465" i="5" s="1"/>
  <c r="D1466" i="5"/>
  <c r="F1466" i="5" s="1"/>
  <c r="H1466" i="5" s="1"/>
  <c r="D1467" i="5"/>
  <c r="F1467" i="5" s="1"/>
  <c r="H1467" i="5" s="1"/>
  <c r="D1468" i="5"/>
  <c r="F1468" i="5" s="1"/>
  <c r="H1468" i="5" s="1"/>
  <c r="D1469" i="5"/>
  <c r="F1469" i="5" s="1"/>
  <c r="H1469" i="5" s="1"/>
  <c r="D1470" i="5"/>
  <c r="F1470" i="5" s="1"/>
  <c r="H1470" i="5" s="1"/>
  <c r="D1471" i="5"/>
  <c r="F1471" i="5" s="1"/>
  <c r="H1471" i="5" s="1"/>
  <c r="D1472" i="5"/>
  <c r="F1472" i="5" s="1"/>
  <c r="H1472" i="5" s="1"/>
  <c r="D1473" i="5"/>
  <c r="F1473" i="5" s="1"/>
  <c r="H1473" i="5" s="1"/>
  <c r="D1474" i="5"/>
  <c r="F1474" i="5" s="1"/>
  <c r="H1474" i="5" s="1"/>
  <c r="D1475" i="5"/>
  <c r="F1475" i="5" s="1"/>
  <c r="H1475" i="5" s="1"/>
  <c r="D1476" i="5"/>
  <c r="F1476" i="5" s="1"/>
  <c r="H1476" i="5" s="1"/>
  <c r="D1477" i="5"/>
  <c r="F1477" i="5" s="1"/>
  <c r="H1477" i="5" s="1"/>
  <c r="D1478" i="5"/>
  <c r="F1478" i="5" s="1"/>
  <c r="H1478" i="5" s="1"/>
  <c r="D1479" i="5"/>
  <c r="F1479" i="5" s="1"/>
  <c r="H1479" i="5" s="1"/>
  <c r="D1480" i="5"/>
  <c r="F1480" i="5" s="1"/>
  <c r="H1480" i="5" s="1"/>
  <c r="D1481" i="5"/>
  <c r="F1481" i="5" s="1"/>
  <c r="H1481" i="5" s="1"/>
  <c r="D1482" i="5"/>
  <c r="F1482" i="5" s="1"/>
  <c r="H1482" i="5" s="1"/>
  <c r="D1483" i="5"/>
  <c r="F1483" i="5" s="1"/>
  <c r="H1483" i="5" s="1"/>
  <c r="D1484" i="5"/>
  <c r="F1484" i="5" s="1"/>
  <c r="H1484" i="5" s="1"/>
  <c r="D1485" i="5"/>
  <c r="F1485" i="5" s="1"/>
  <c r="H1485" i="5" s="1"/>
  <c r="D1486" i="5"/>
  <c r="F1486" i="5" s="1"/>
  <c r="H1486" i="5" s="1"/>
  <c r="D1487" i="5"/>
  <c r="F1487" i="5" s="1"/>
  <c r="H1487" i="5" s="1"/>
  <c r="D1488" i="5"/>
  <c r="F1488" i="5" s="1"/>
  <c r="H1488" i="5" s="1"/>
  <c r="D1489" i="5"/>
  <c r="F1489" i="5" s="1"/>
  <c r="H1489" i="5" s="1"/>
  <c r="D1490" i="5"/>
  <c r="F1490" i="5" s="1"/>
  <c r="H1490" i="5" s="1"/>
  <c r="D1491" i="5"/>
  <c r="F1491" i="5" s="1"/>
  <c r="H1491" i="5" s="1"/>
  <c r="D1492" i="5"/>
  <c r="F1492" i="5" s="1"/>
  <c r="H1492" i="5" s="1"/>
  <c r="D1493" i="5"/>
  <c r="F1493" i="5" s="1"/>
  <c r="H1493" i="5" s="1"/>
  <c r="D1494" i="5"/>
  <c r="F1494" i="5" s="1"/>
  <c r="H1494" i="5" s="1"/>
  <c r="D1495" i="5"/>
  <c r="F1495" i="5" s="1"/>
  <c r="H1495" i="5" s="1"/>
  <c r="D1496" i="5"/>
  <c r="F1496" i="5" s="1"/>
  <c r="H1496" i="5" s="1"/>
  <c r="D1497" i="5"/>
  <c r="F1497" i="5" s="1"/>
  <c r="H1497" i="5" s="1"/>
  <c r="D1498" i="5"/>
  <c r="F1498" i="5" s="1"/>
  <c r="H1498" i="5" s="1"/>
  <c r="D1499" i="5"/>
  <c r="F1499" i="5" s="1"/>
  <c r="H1499" i="5" s="1"/>
  <c r="D1500" i="5"/>
  <c r="F1500" i="5" s="1"/>
  <c r="H1500" i="5" s="1"/>
  <c r="D1501" i="5"/>
  <c r="F1501" i="5" s="1"/>
  <c r="H1501" i="5" s="1"/>
  <c r="D1502" i="5"/>
  <c r="F1502" i="5" s="1"/>
  <c r="H1502" i="5" s="1"/>
  <c r="D1503" i="5"/>
  <c r="F1503" i="5" s="1"/>
  <c r="H1503" i="5" s="1"/>
  <c r="D1504" i="5"/>
  <c r="F1504" i="5" s="1"/>
  <c r="H1504" i="5" s="1"/>
  <c r="D1505" i="5"/>
  <c r="F1505" i="5" s="1"/>
  <c r="H1505" i="5" s="1"/>
  <c r="D1506" i="5"/>
  <c r="F1506" i="5" s="1"/>
  <c r="H1506" i="5" s="1"/>
  <c r="D1507" i="5"/>
  <c r="F1507" i="5" s="1"/>
  <c r="H1507" i="5" s="1"/>
  <c r="D1508" i="5"/>
  <c r="F1508" i="5" s="1"/>
  <c r="H1508" i="5" s="1"/>
  <c r="D1509" i="5"/>
  <c r="F1509" i="5" s="1"/>
  <c r="H1509" i="5" s="1"/>
  <c r="D1510" i="5"/>
  <c r="F1510" i="5" s="1"/>
  <c r="H1510" i="5" s="1"/>
  <c r="D1511" i="5"/>
  <c r="F1511" i="5" s="1"/>
  <c r="H1511" i="5" s="1"/>
  <c r="D1512" i="5"/>
  <c r="F1512" i="5" s="1"/>
  <c r="H1512" i="5" s="1"/>
  <c r="D1513" i="5"/>
  <c r="F1513" i="5" s="1"/>
  <c r="H1513" i="5" s="1"/>
  <c r="D1514" i="5"/>
  <c r="F1514" i="5" s="1"/>
  <c r="H1514" i="5" s="1"/>
  <c r="D1515" i="5"/>
  <c r="F1515" i="5" s="1"/>
  <c r="H1515" i="5" s="1"/>
  <c r="D1516" i="5"/>
  <c r="F1516" i="5" s="1"/>
  <c r="H1516" i="5" s="1"/>
  <c r="D1517" i="5"/>
  <c r="F1517" i="5" s="1"/>
  <c r="H1517" i="5" s="1"/>
  <c r="D1518" i="5"/>
  <c r="F1518" i="5" s="1"/>
  <c r="H1518" i="5" s="1"/>
  <c r="D1519" i="5"/>
  <c r="F1519" i="5" s="1"/>
  <c r="H1519" i="5" s="1"/>
  <c r="D1520" i="5"/>
  <c r="F1520" i="5" s="1"/>
  <c r="H1520" i="5" s="1"/>
  <c r="D1521" i="5"/>
  <c r="F1521" i="5" s="1"/>
  <c r="H1521" i="5" s="1"/>
  <c r="D1522" i="5"/>
  <c r="F1522" i="5" s="1"/>
  <c r="H1522" i="5" s="1"/>
  <c r="D1523" i="5"/>
  <c r="F1523" i="5" s="1"/>
  <c r="H1523" i="5" s="1"/>
  <c r="D1524" i="5"/>
  <c r="F1524" i="5" s="1"/>
  <c r="H1524" i="5" s="1"/>
  <c r="D1525" i="5"/>
  <c r="F1525" i="5" s="1"/>
  <c r="H1525" i="5" s="1"/>
  <c r="D1526" i="5"/>
  <c r="F1526" i="5" s="1"/>
  <c r="H1526" i="5" s="1"/>
  <c r="D1527" i="5"/>
  <c r="F1527" i="5" s="1"/>
  <c r="H1527" i="5" s="1"/>
  <c r="D1528" i="5"/>
  <c r="F1528" i="5" s="1"/>
  <c r="H1528" i="5" s="1"/>
  <c r="D1529" i="5"/>
  <c r="F1529" i="5" s="1"/>
  <c r="H1529" i="5" s="1"/>
  <c r="D1530" i="5"/>
  <c r="F1530" i="5" s="1"/>
  <c r="H1530" i="5" s="1"/>
  <c r="D1531" i="5"/>
  <c r="F1531" i="5" s="1"/>
  <c r="H1531" i="5" s="1"/>
  <c r="D1532" i="5"/>
  <c r="F1532" i="5" s="1"/>
  <c r="H1532" i="5" s="1"/>
  <c r="D1533" i="5"/>
  <c r="F1533" i="5" s="1"/>
  <c r="H1533" i="5" s="1"/>
  <c r="D1534" i="5"/>
  <c r="F1534" i="5" s="1"/>
  <c r="H1534" i="5" s="1"/>
  <c r="D1535" i="5"/>
  <c r="F1535" i="5" s="1"/>
  <c r="H1535" i="5" s="1"/>
  <c r="D1536" i="5"/>
  <c r="F1536" i="5" s="1"/>
  <c r="H1536" i="5" s="1"/>
  <c r="D1537" i="5"/>
  <c r="F1537" i="5" s="1"/>
  <c r="H1537" i="5" s="1"/>
  <c r="D1538" i="5"/>
  <c r="F1538" i="5" s="1"/>
  <c r="H1538" i="5" s="1"/>
  <c r="D1539" i="5"/>
  <c r="F1539" i="5" s="1"/>
  <c r="H1539" i="5" s="1"/>
  <c r="D1540" i="5"/>
  <c r="F1540" i="5" s="1"/>
  <c r="H1540" i="5" s="1"/>
  <c r="D1541" i="5"/>
  <c r="F1541" i="5" s="1"/>
  <c r="H1541" i="5" s="1"/>
  <c r="D1542" i="5"/>
  <c r="F1542" i="5" s="1"/>
  <c r="H1542" i="5" s="1"/>
  <c r="D1543" i="5"/>
  <c r="F1543" i="5" s="1"/>
  <c r="H1543" i="5" s="1"/>
  <c r="D1544" i="5"/>
  <c r="F1544" i="5" s="1"/>
  <c r="H1544" i="5" s="1"/>
  <c r="D1545" i="5"/>
  <c r="F1545" i="5" s="1"/>
  <c r="H1545" i="5" s="1"/>
  <c r="D1546" i="5"/>
  <c r="F1546" i="5" s="1"/>
  <c r="H1546" i="5" s="1"/>
  <c r="D1547" i="5"/>
  <c r="F1547" i="5" s="1"/>
  <c r="H1547" i="5" s="1"/>
  <c r="D1548" i="5"/>
  <c r="F1548" i="5" s="1"/>
  <c r="H1548" i="5" s="1"/>
  <c r="D1549" i="5"/>
  <c r="F1549" i="5" s="1"/>
  <c r="H1549" i="5" s="1"/>
  <c r="D1550" i="5"/>
  <c r="F1550" i="5" s="1"/>
  <c r="H1550" i="5" s="1"/>
  <c r="D1551" i="5"/>
  <c r="F1551" i="5" s="1"/>
  <c r="H1551" i="5" s="1"/>
  <c r="D1552" i="5"/>
  <c r="F1552" i="5" s="1"/>
  <c r="H1552" i="5" s="1"/>
  <c r="D1553" i="5"/>
  <c r="F1553" i="5" s="1"/>
  <c r="H1553" i="5" s="1"/>
  <c r="D1554" i="5"/>
  <c r="F1554" i="5" s="1"/>
  <c r="H1554" i="5" s="1"/>
  <c r="D1555" i="5"/>
  <c r="F1555" i="5" s="1"/>
  <c r="H1555" i="5" s="1"/>
  <c r="D1556" i="5"/>
  <c r="F1556" i="5" s="1"/>
  <c r="H1556" i="5" s="1"/>
  <c r="D1557" i="5"/>
  <c r="F1557" i="5" s="1"/>
  <c r="H1557" i="5" s="1"/>
  <c r="D1558" i="5"/>
  <c r="F1558" i="5" s="1"/>
  <c r="H1558" i="5" s="1"/>
  <c r="D1559" i="5"/>
  <c r="F1559" i="5" s="1"/>
  <c r="H1559" i="5" s="1"/>
  <c r="D1575" i="5"/>
  <c r="F1575" i="5" s="1"/>
  <c r="H1575" i="5" s="1"/>
  <c r="D1576" i="5"/>
  <c r="F1576" i="5" s="1"/>
  <c r="H1576" i="5" s="1"/>
  <c r="F1157" i="5"/>
  <c r="H1157" i="5" s="1"/>
  <c r="F349" i="5" l="1"/>
  <c r="H349" i="5" s="1"/>
  <c r="F351" i="5"/>
  <c r="H351" i="5" s="1"/>
  <c r="F352" i="5"/>
  <c r="H352" i="5" s="1"/>
  <c r="F354" i="5"/>
  <c r="H354" i="5" s="1"/>
  <c r="F355" i="5"/>
  <c r="H355" i="5" s="1"/>
  <c r="F356" i="5"/>
  <c r="H356" i="5" s="1"/>
  <c r="F357" i="5"/>
  <c r="H357" i="5" s="1"/>
  <c r="F358" i="5"/>
  <c r="H358" i="5" s="1"/>
  <c r="F359" i="5"/>
  <c r="H359" i="5" s="1"/>
  <c r="F360" i="5"/>
  <c r="H360" i="5" s="1"/>
  <c r="F348" i="5"/>
  <c r="H348" i="5" s="1"/>
  <c r="F347" i="5"/>
  <c r="H347" i="5" s="1"/>
  <c r="F336" i="5"/>
  <c r="H336" i="5" s="1"/>
  <c r="F337" i="5"/>
  <c r="H337" i="5" s="1"/>
  <c r="F338" i="5"/>
  <c r="H338" i="5" s="1"/>
  <c r="F339" i="5"/>
  <c r="H339" i="5" s="1"/>
  <c r="F340" i="5"/>
  <c r="H340" i="5" s="1"/>
  <c r="F341" i="5"/>
  <c r="H341" i="5" s="1"/>
  <c r="F342" i="5"/>
  <c r="H342" i="5" s="1"/>
  <c r="F343" i="5"/>
  <c r="H343" i="5" s="1"/>
  <c r="F344" i="5"/>
  <c r="H344" i="5" s="1"/>
  <c r="F345" i="5"/>
  <c r="H345" i="5" s="1"/>
  <c r="F335" i="5"/>
  <c r="H335" i="5" s="1"/>
  <c r="F334" i="5"/>
  <c r="H334" i="5" s="1"/>
  <c r="F333" i="5"/>
  <c r="H333" i="5" s="1"/>
  <c r="F332" i="5"/>
  <c r="H332" i="5" s="1"/>
  <c r="F325" i="5"/>
  <c r="H325" i="5" s="1"/>
  <c r="F326" i="5"/>
  <c r="H326" i="5" s="1"/>
  <c r="F328" i="5"/>
  <c r="H328" i="5" s="1"/>
  <c r="F330" i="5"/>
  <c r="H330" i="5" s="1"/>
  <c r="F489" i="5"/>
  <c r="H489" i="5" s="1"/>
  <c r="F460" i="5"/>
  <c r="H460" i="5" s="1"/>
  <c r="F306" i="5"/>
  <c r="H306" i="5" s="1"/>
  <c r="F307" i="5"/>
  <c r="H307" i="5" s="1"/>
  <c r="F308" i="5"/>
  <c r="H308" i="5" s="1"/>
  <c r="F309" i="5"/>
  <c r="H309" i="5" s="1"/>
  <c r="F310" i="5"/>
  <c r="H310" i="5" s="1"/>
  <c r="F311" i="5"/>
  <c r="H311" i="5" s="1"/>
  <c r="F312" i="5"/>
  <c r="H312" i="5" s="1"/>
  <c r="F313" i="5"/>
  <c r="H313" i="5" s="1"/>
  <c r="F314" i="5"/>
  <c r="H314" i="5" s="1"/>
  <c r="F315" i="5"/>
  <c r="H315" i="5" s="1"/>
  <c r="F316" i="5"/>
  <c r="H316" i="5" s="1"/>
  <c r="F317" i="5"/>
  <c r="H317" i="5" s="1"/>
  <c r="F318" i="5"/>
  <c r="H318" i="5" s="1"/>
  <c r="F319" i="5"/>
  <c r="H319" i="5" s="1"/>
  <c r="F320" i="5"/>
  <c r="H320" i="5" s="1"/>
  <c r="F321" i="5"/>
  <c r="H321" i="5" s="1"/>
  <c r="F322" i="5"/>
  <c r="H322" i="5" s="1"/>
  <c r="F323" i="5"/>
  <c r="H323" i="5" s="1"/>
  <c r="F324" i="5"/>
  <c r="H324" i="5" s="1"/>
  <c r="F1316" i="5"/>
  <c r="H1316" i="5" s="1"/>
  <c r="F1317" i="5"/>
  <c r="H1317" i="5" s="1"/>
  <c r="F1318" i="5"/>
  <c r="H1318" i="5" s="1"/>
  <c r="F1319" i="5"/>
  <c r="H1319" i="5" s="1"/>
  <c r="F1320" i="5"/>
  <c r="H1320" i="5" s="1"/>
  <c r="F1321" i="5"/>
  <c r="H1321" i="5" s="1"/>
  <c r="F1322" i="5"/>
  <c r="H1322" i="5" s="1"/>
  <c r="F1323" i="5"/>
  <c r="H1323" i="5" s="1"/>
  <c r="F1324" i="5"/>
  <c r="H1324" i="5" s="1"/>
  <c r="F1325" i="5"/>
  <c r="H1325" i="5" s="1"/>
  <c r="F1326" i="5"/>
  <c r="H1326" i="5" s="1"/>
  <c r="F1327" i="5"/>
  <c r="H1327" i="5" s="1"/>
  <c r="F1328" i="5"/>
  <c r="H1328" i="5" s="1"/>
  <c r="F1329" i="5"/>
  <c r="H1329" i="5" s="1"/>
  <c r="F1330" i="5"/>
  <c r="H1330" i="5" s="1"/>
  <c r="F1331" i="5"/>
  <c r="H1331" i="5" s="1"/>
  <c r="F1332" i="5"/>
  <c r="H1332" i="5" s="1"/>
  <c r="F1333" i="5"/>
  <c r="H1333" i="5" s="1"/>
  <c r="F1334" i="5"/>
  <c r="H1334" i="5" s="1"/>
  <c r="F1335" i="5"/>
  <c r="H1335" i="5" s="1"/>
  <c r="F1336" i="5"/>
  <c r="H1336" i="5" s="1"/>
  <c r="F1337" i="5"/>
  <c r="H1337" i="5" s="1"/>
  <c r="F1338" i="5"/>
  <c r="H1338" i="5" s="1"/>
  <c r="F1339" i="5"/>
  <c r="H1339" i="5" s="1"/>
  <c r="F1340" i="5"/>
  <c r="H1340" i="5" s="1"/>
  <c r="F1341" i="5"/>
  <c r="H1341" i="5" s="1"/>
  <c r="F1342" i="5"/>
  <c r="H1342" i="5" s="1"/>
  <c r="F1343" i="5"/>
  <c r="H1343" i="5" s="1"/>
  <c r="F1344" i="5"/>
  <c r="H1344" i="5" s="1"/>
  <c r="F1293" i="5"/>
  <c r="H1293" i="5" s="1"/>
  <c r="F1294" i="5"/>
  <c r="H1294" i="5" s="1"/>
  <c r="F1295" i="5"/>
  <c r="H1295" i="5" s="1"/>
  <c r="F1296" i="5"/>
  <c r="H1296" i="5" s="1"/>
  <c r="F1297" i="5"/>
  <c r="H1297" i="5" s="1"/>
  <c r="F1298" i="5"/>
  <c r="H1298" i="5" s="1"/>
  <c r="F1299" i="5"/>
  <c r="H1299" i="5" s="1"/>
  <c r="F1300" i="5"/>
  <c r="H1300" i="5" s="1"/>
  <c r="F1301" i="5"/>
  <c r="H1301" i="5" s="1"/>
  <c r="F1302" i="5"/>
  <c r="H1302" i="5" s="1"/>
  <c r="F304" i="5"/>
  <c r="H304" i="5" s="1"/>
  <c r="F305" i="5"/>
  <c r="H305" i="5" s="1"/>
  <c r="F301" i="5"/>
  <c r="H301" i="5" s="1"/>
  <c r="F303" i="5"/>
  <c r="H303" i="5" s="1"/>
  <c r="F300" i="5"/>
  <c r="H300" i="5" s="1"/>
  <c r="F291" i="5"/>
  <c r="H291" i="5" s="1"/>
  <c r="F292" i="5"/>
  <c r="H292" i="5" s="1"/>
  <c r="F293" i="5"/>
  <c r="H293" i="5" s="1"/>
  <c r="F294" i="5"/>
  <c r="H294" i="5" s="1"/>
  <c r="F296" i="5"/>
  <c r="H296" i="5" s="1"/>
  <c r="F298" i="5"/>
  <c r="H298" i="5" s="1"/>
  <c r="F269" i="5"/>
  <c r="H269" i="5" s="1"/>
  <c r="F270" i="5"/>
  <c r="H270" i="5" s="1"/>
  <c r="F271" i="5"/>
  <c r="H271" i="5" s="1"/>
  <c r="F273" i="5"/>
  <c r="H273" i="5" s="1"/>
  <c r="F274" i="5"/>
  <c r="H274" i="5" s="1"/>
  <c r="F277" i="5"/>
  <c r="H277" i="5" s="1"/>
  <c r="F278" i="5"/>
  <c r="H278" i="5" s="1"/>
  <c r="F279" i="5"/>
  <c r="H279" i="5" s="1"/>
  <c r="F281" i="5"/>
  <c r="H281" i="5" s="1"/>
  <c r="F283" i="5"/>
  <c r="H283" i="5" s="1"/>
  <c r="F284" i="5"/>
  <c r="H284" i="5" s="1"/>
  <c r="F285" i="5"/>
  <c r="H285" i="5" s="1"/>
  <c r="F287" i="5"/>
  <c r="H287" i="5" s="1"/>
  <c r="F288" i="5"/>
  <c r="H288" i="5" s="1"/>
  <c r="F576" i="5"/>
  <c r="H576" i="5" s="1"/>
  <c r="F575" i="5"/>
  <c r="H575" i="5" s="1"/>
  <c r="F574" i="5"/>
  <c r="H574" i="5" s="1"/>
  <c r="F498" i="5"/>
  <c r="H498" i="5" s="1"/>
  <c r="F501" i="5"/>
  <c r="H501" i="5" s="1"/>
  <c r="F502" i="5"/>
  <c r="H502" i="5" s="1"/>
  <c r="F504" i="5"/>
  <c r="H504" i="5" s="1"/>
  <c r="F507" i="5"/>
  <c r="H507" i="5" s="1"/>
  <c r="F508" i="5"/>
  <c r="H508" i="5" s="1"/>
  <c r="F512" i="5"/>
  <c r="H512" i="5" s="1"/>
  <c r="F514" i="5"/>
  <c r="H514" i="5" s="1"/>
  <c r="F515" i="5"/>
  <c r="H515" i="5" s="1"/>
  <c r="F516" i="5"/>
  <c r="H516" i="5" s="1"/>
  <c r="F517" i="5"/>
  <c r="H517" i="5" s="1"/>
  <c r="F518" i="5"/>
  <c r="H518" i="5" s="1"/>
  <c r="F520" i="5"/>
  <c r="H520" i="5" s="1"/>
  <c r="F522" i="5"/>
  <c r="H522" i="5" s="1"/>
  <c r="F523" i="5"/>
  <c r="H523" i="5" s="1"/>
  <c r="F524" i="5"/>
  <c r="H524" i="5" s="1"/>
  <c r="F525" i="5"/>
  <c r="H525" i="5" s="1"/>
  <c r="F526" i="5"/>
  <c r="H526" i="5" s="1"/>
  <c r="F527" i="5"/>
  <c r="H527" i="5" s="1"/>
  <c r="F529" i="5"/>
  <c r="H529" i="5" s="1"/>
  <c r="F531" i="5"/>
  <c r="H531" i="5" s="1"/>
  <c r="F532" i="5"/>
  <c r="H532" i="5" s="1"/>
  <c r="F533" i="5"/>
  <c r="H533" i="5" s="1"/>
  <c r="F534" i="5"/>
  <c r="H534" i="5" s="1"/>
  <c r="F535" i="5"/>
  <c r="H535" i="5" s="1"/>
  <c r="F536" i="5"/>
  <c r="H536" i="5" s="1"/>
  <c r="F537" i="5"/>
  <c r="H537" i="5" s="1"/>
  <c r="F538" i="5"/>
  <c r="H538" i="5" s="1"/>
  <c r="F539" i="5"/>
  <c r="H539" i="5" s="1"/>
  <c r="F540" i="5"/>
  <c r="H540" i="5" s="1"/>
  <c r="F541" i="5"/>
  <c r="H541" i="5" s="1"/>
  <c r="F543" i="5"/>
  <c r="H543" i="5" s="1"/>
  <c r="F544" i="5"/>
  <c r="H544" i="5" s="1"/>
  <c r="F545" i="5"/>
  <c r="H545" i="5" s="1"/>
  <c r="F546" i="5"/>
  <c r="H546" i="5" s="1"/>
  <c r="F547" i="5"/>
  <c r="H547" i="5" s="1"/>
  <c r="F548" i="5"/>
  <c r="H548" i="5" s="1"/>
  <c r="F549" i="5"/>
  <c r="H549" i="5" s="1"/>
  <c r="F550" i="5"/>
  <c r="H550" i="5" s="1"/>
  <c r="F551" i="5"/>
  <c r="H551" i="5" s="1"/>
  <c r="F552" i="5"/>
  <c r="H552" i="5" s="1"/>
  <c r="F553" i="5"/>
  <c r="H553" i="5" s="1"/>
  <c r="F554" i="5"/>
  <c r="H554" i="5" s="1"/>
  <c r="F555" i="5"/>
  <c r="H555" i="5" s="1"/>
  <c r="F556" i="5"/>
  <c r="H556" i="5" s="1"/>
  <c r="F557" i="5"/>
  <c r="H557" i="5" s="1"/>
  <c r="F558" i="5"/>
  <c r="H558" i="5" s="1"/>
  <c r="F559" i="5"/>
  <c r="H559" i="5" s="1"/>
  <c r="F560" i="5"/>
  <c r="H560" i="5" s="1"/>
  <c r="F561" i="5"/>
  <c r="H561" i="5" s="1"/>
  <c r="F562" i="5"/>
  <c r="H562" i="5" s="1"/>
  <c r="F563" i="5"/>
  <c r="H563" i="5" s="1"/>
  <c r="F564" i="5"/>
  <c r="H564" i="5" s="1"/>
  <c r="F565" i="5"/>
  <c r="H565" i="5" s="1"/>
  <c r="F566" i="5"/>
  <c r="H566" i="5" s="1"/>
  <c r="F568" i="5"/>
  <c r="H568" i="5" s="1"/>
  <c r="F569" i="5"/>
  <c r="H569" i="5" s="1"/>
  <c r="F571" i="5"/>
  <c r="H571" i="5" s="1"/>
  <c r="F572" i="5"/>
  <c r="H572" i="5" s="1"/>
  <c r="F495" i="5"/>
  <c r="H495" i="5" s="1"/>
  <c r="F493" i="5"/>
  <c r="H493" i="5" s="1"/>
  <c r="F481" i="5"/>
  <c r="H481" i="5" s="1"/>
  <c r="F482" i="5"/>
  <c r="H482" i="5" s="1"/>
  <c r="F483" i="5"/>
  <c r="H483" i="5" s="1"/>
  <c r="F484" i="5"/>
  <c r="H484" i="5" s="1"/>
  <c r="F486" i="5"/>
  <c r="H486" i="5" s="1"/>
  <c r="F487" i="5"/>
  <c r="H487" i="5" s="1"/>
  <c r="F488" i="5"/>
  <c r="H488" i="5" s="1"/>
  <c r="F490" i="5"/>
  <c r="H490" i="5" s="1"/>
  <c r="F491" i="5"/>
  <c r="H491" i="5" s="1"/>
  <c r="F480" i="5"/>
  <c r="H480" i="5" s="1"/>
  <c r="F479" i="5"/>
  <c r="H479" i="5" s="1"/>
  <c r="F451" i="5"/>
  <c r="H451" i="5" s="1"/>
  <c r="F452" i="5"/>
  <c r="H452" i="5" s="1"/>
  <c r="F453" i="5"/>
  <c r="H453" i="5" s="1"/>
  <c r="F454" i="5"/>
  <c r="H454" i="5" s="1"/>
  <c r="F455" i="5"/>
  <c r="H455" i="5" s="1"/>
  <c r="F456" i="5"/>
  <c r="H456" i="5" s="1"/>
  <c r="F461" i="5"/>
  <c r="H461" i="5" s="1"/>
  <c r="F462" i="5"/>
  <c r="H462" i="5" s="1"/>
  <c r="F464" i="5"/>
  <c r="H464" i="5" s="1"/>
  <c r="F265" i="5"/>
  <c r="H265" i="5" s="1"/>
  <c r="F266" i="5"/>
  <c r="H266" i="5" s="1"/>
  <c r="F267" i="5"/>
  <c r="H267" i="5" s="1"/>
  <c r="F268" i="5"/>
  <c r="H268" i="5" s="1"/>
  <c r="F275" i="5"/>
  <c r="H275" i="5" s="1"/>
  <c r="F276" i="5"/>
  <c r="H276" i="5" s="1"/>
  <c r="F264" i="5"/>
  <c r="H264" i="5" s="1"/>
  <c r="F263" i="5"/>
  <c r="H263" i="5" s="1"/>
  <c r="F258" i="5"/>
  <c r="H258" i="5" s="1"/>
  <c r="F259" i="5"/>
  <c r="H259" i="5" s="1"/>
  <c r="F260" i="5"/>
  <c r="H260" i="5" s="1"/>
  <c r="F261" i="5"/>
  <c r="H261" i="5" s="1"/>
  <c r="F290" i="5"/>
  <c r="H290" i="5" s="1"/>
  <c r="F240" i="5"/>
  <c r="H240" i="5" s="1"/>
  <c r="F241" i="5"/>
  <c r="H241" i="5" s="1"/>
  <c r="F242" i="5"/>
  <c r="H242" i="5" s="1"/>
  <c r="F243" i="5"/>
  <c r="H243" i="5" s="1"/>
  <c r="F244" i="5"/>
  <c r="H244" i="5" s="1"/>
  <c r="F245" i="5"/>
  <c r="H245" i="5" s="1"/>
  <c r="F246" i="5"/>
  <c r="H246" i="5" s="1"/>
  <c r="F247" i="5"/>
  <c r="H247" i="5" s="1"/>
  <c r="F248" i="5"/>
  <c r="H248" i="5" s="1"/>
  <c r="F249" i="5"/>
  <c r="H249" i="5" s="1"/>
  <c r="F250" i="5"/>
  <c r="H250" i="5" s="1"/>
  <c r="F251" i="5"/>
  <c r="H251" i="5" s="1"/>
  <c r="F252" i="5"/>
  <c r="H252" i="5" s="1"/>
  <c r="F253" i="5"/>
  <c r="H253" i="5" s="1"/>
  <c r="F254" i="5"/>
  <c r="H254" i="5" s="1"/>
  <c r="F255" i="5"/>
  <c r="H255" i="5" s="1"/>
  <c r="F256" i="5"/>
  <c r="H256" i="5" s="1"/>
  <c r="F257" i="5"/>
  <c r="H257" i="5" s="1"/>
  <c r="F231" i="5"/>
  <c r="H231" i="5" s="1"/>
  <c r="F232" i="5"/>
  <c r="H232" i="5" s="1"/>
  <c r="F233" i="5"/>
  <c r="H233" i="5" s="1"/>
  <c r="F234" i="5"/>
  <c r="H234" i="5" s="1"/>
  <c r="F235" i="5"/>
  <c r="H235" i="5" s="1"/>
  <c r="F236" i="5"/>
  <c r="H236" i="5" s="1"/>
  <c r="F237" i="5"/>
  <c r="H237" i="5" s="1"/>
  <c r="F238" i="5"/>
  <c r="H238" i="5" s="1"/>
  <c r="F239" i="5"/>
  <c r="H239" i="5" s="1"/>
  <c r="F210" i="5"/>
  <c r="H210" i="5" s="1"/>
  <c r="F211" i="5"/>
  <c r="H211" i="5" s="1"/>
  <c r="F212" i="5"/>
  <c r="H212" i="5" s="1"/>
  <c r="F213" i="5"/>
  <c r="H213" i="5" s="1"/>
  <c r="F214" i="5"/>
  <c r="H214" i="5" s="1"/>
  <c r="F215" i="5"/>
  <c r="H215" i="5" s="1"/>
  <c r="F216" i="5"/>
  <c r="H216" i="5" s="1"/>
  <c r="F217" i="5"/>
  <c r="H217" i="5" s="1"/>
  <c r="F218" i="5"/>
  <c r="H218" i="5" s="1"/>
  <c r="F219" i="5"/>
  <c r="H219" i="5" s="1"/>
  <c r="F220" i="5"/>
  <c r="H220" i="5" s="1"/>
  <c r="F221" i="5"/>
  <c r="H221" i="5" s="1"/>
  <c r="F222" i="5"/>
  <c r="H222" i="5" s="1"/>
  <c r="F223" i="5"/>
  <c r="H223" i="5" s="1"/>
  <c r="F224" i="5"/>
  <c r="H224" i="5" s="1"/>
  <c r="F225" i="5"/>
  <c r="H225" i="5" s="1"/>
  <c r="F226" i="5"/>
  <c r="H226" i="5" s="1"/>
  <c r="F227" i="5"/>
  <c r="H227" i="5" s="1"/>
  <c r="F228" i="5"/>
  <c r="H228" i="5" s="1"/>
  <c r="F229" i="5"/>
  <c r="H229" i="5" s="1"/>
  <c r="F230" i="5"/>
  <c r="H230" i="5" s="1"/>
  <c r="F176" i="5"/>
  <c r="H176" i="5" s="1"/>
  <c r="F178" i="5"/>
  <c r="H178" i="5" s="1"/>
  <c r="F179" i="5"/>
  <c r="H179" i="5" s="1"/>
  <c r="F181" i="5"/>
  <c r="H181" i="5" s="1"/>
  <c r="F182" i="5"/>
  <c r="H182" i="5" s="1"/>
  <c r="F183" i="5"/>
  <c r="H183" i="5" s="1"/>
  <c r="F185" i="5"/>
  <c r="H185" i="5" s="1"/>
  <c r="F187" i="5"/>
  <c r="H187" i="5" s="1"/>
  <c r="F188" i="5"/>
  <c r="H188" i="5" s="1"/>
  <c r="F190" i="5"/>
  <c r="H190" i="5" s="1"/>
  <c r="F191" i="5"/>
  <c r="H191" i="5" s="1"/>
  <c r="F192" i="5"/>
  <c r="H192" i="5" s="1"/>
  <c r="F193" i="5"/>
  <c r="H193" i="5" s="1"/>
  <c r="F194" i="5"/>
  <c r="H194" i="5" s="1"/>
  <c r="F195" i="5"/>
  <c r="H195" i="5" s="1"/>
  <c r="F197" i="5"/>
  <c r="H197" i="5" s="1"/>
  <c r="F198" i="5"/>
  <c r="H198" i="5" s="1"/>
  <c r="F199" i="5"/>
  <c r="H199" i="5" s="1"/>
  <c r="F201" i="5"/>
  <c r="H201" i="5" s="1"/>
  <c r="F202" i="5"/>
  <c r="H202" i="5" s="1"/>
  <c r="F203" i="5"/>
  <c r="H203" i="5" s="1"/>
  <c r="F204" i="5"/>
  <c r="H204" i="5" s="1"/>
  <c r="F207" i="5"/>
  <c r="H207" i="5" s="1"/>
  <c r="F208" i="5"/>
  <c r="H208" i="5" s="1"/>
  <c r="F209" i="5"/>
  <c r="H209" i="5" s="1"/>
  <c r="F175" i="5"/>
  <c r="H175" i="5" s="1"/>
  <c r="F173" i="5"/>
  <c r="H173" i="5" s="1"/>
  <c r="F132" i="5"/>
  <c r="H132" i="5" s="1"/>
  <c r="F139" i="5"/>
  <c r="H139" i="5" s="1"/>
  <c r="F144" i="5"/>
  <c r="H144" i="5" s="1"/>
  <c r="F145" i="5"/>
  <c r="H145" i="5" s="1"/>
  <c r="F146" i="5"/>
  <c r="H146" i="5" s="1"/>
  <c r="F147" i="5"/>
  <c r="H147" i="5" s="1"/>
  <c r="F148" i="5"/>
  <c r="H148" i="5" s="1"/>
  <c r="F149" i="5"/>
  <c r="H149" i="5" s="1"/>
  <c r="F150" i="5"/>
  <c r="H150" i="5" s="1"/>
  <c r="F151" i="5"/>
  <c r="H151" i="5" s="1"/>
  <c r="F152" i="5"/>
  <c r="H152" i="5" s="1"/>
  <c r="F153" i="5"/>
  <c r="H153" i="5" s="1"/>
  <c r="F154" i="5"/>
  <c r="H154" i="5" s="1"/>
  <c r="F156" i="5"/>
  <c r="H156" i="5" s="1"/>
  <c r="F157" i="5"/>
  <c r="H157" i="5" s="1"/>
  <c r="F158" i="5"/>
  <c r="H158" i="5" s="1"/>
  <c r="F160" i="5"/>
  <c r="H160" i="5" s="1"/>
  <c r="F161" i="5"/>
  <c r="H161" i="5" s="1"/>
  <c r="F162" i="5"/>
  <c r="H162" i="5" s="1"/>
  <c r="F163" i="5"/>
  <c r="H163" i="5" s="1"/>
  <c r="F164" i="5"/>
  <c r="H164" i="5" s="1"/>
  <c r="F165" i="5"/>
  <c r="H165" i="5" s="1"/>
  <c r="F167" i="5"/>
  <c r="H167" i="5" s="1"/>
  <c r="F168" i="5"/>
  <c r="H168" i="5" s="1"/>
  <c r="F169" i="5"/>
  <c r="H169" i="5" s="1"/>
  <c r="F170" i="5"/>
  <c r="H170" i="5" s="1"/>
  <c r="F171" i="5"/>
  <c r="H171" i="5" s="1"/>
  <c r="F131" i="5"/>
  <c r="H131" i="5" s="1"/>
  <c r="F130" i="5"/>
  <c r="H130" i="5" s="1"/>
  <c r="F41" i="5"/>
  <c r="H41" i="5" s="1"/>
  <c r="F42" i="5"/>
  <c r="H42" i="5" s="1"/>
  <c r="F43" i="5"/>
  <c r="H43" i="5" s="1"/>
  <c r="F71" i="5"/>
  <c r="H71" i="5" s="1"/>
  <c r="F73" i="5"/>
  <c r="H73" i="5" s="1"/>
  <c r="F74" i="5"/>
  <c r="H74" i="5" s="1"/>
  <c r="F75" i="5"/>
  <c r="H75" i="5" s="1"/>
  <c r="F76" i="5"/>
  <c r="H76" i="5" s="1"/>
  <c r="F77" i="5"/>
  <c r="H77" i="5" s="1"/>
  <c r="F80" i="5"/>
  <c r="H80" i="5" s="1"/>
  <c r="F81" i="5"/>
  <c r="H81" i="5" s="1"/>
  <c r="F82" i="5"/>
  <c r="H82" i="5" s="1"/>
  <c r="F84" i="5"/>
  <c r="H84" i="5" s="1"/>
  <c r="F85" i="5"/>
  <c r="H85" i="5" s="1"/>
  <c r="F86" i="5"/>
  <c r="H86" i="5" s="1"/>
  <c r="F87" i="5"/>
  <c r="H87" i="5" s="1"/>
  <c r="F88" i="5"/>
  <c r="H88" i="5" s="1"/>
  <c r="F89" i="5"/>
  <c r="H89" i="5" s="1"/>
  <c r="F92" i="5"/>
  <c r="H92" i="5" s="1"/>
  <c r="F93" i="5"/>
  <c r="H93" i="5" s="1"/>
  <c r="F94" i="5"/>
  <c r="H94" i="5" s="1"/>
  <c r="F95" i="5"/>
  <c r="H95" i="5" s="1"/>
  <c r="F96" i="5"/>
  <c r="H96" i="5" s="1"/>
  <c r="F97" i="5"/>
  <c r="H97" i="5" s="1"/>
  <c r="F98" i="5"/>
  <c r="H98" i="5" s="1"/>
  <c r="F99" i="5"/>
  <c r="H99" i="5" s="1"/>
  <c r="F100" i="5"/>
  <c r="H100" i="5" s="1"/>
  <c r="F101" i="5"/>
  <c r="H101" i="5" s="1"/>
  <c r="F102" i="5"/>
  <c r="H102" i="5" s="1"/>
  <c r="F103" i="5"/>
  <c r="H103" i="5" s="1"/>
  <c r="F104" i="5"/>
  <c r="H104" i="5" s="1"/>
  <c r="F105" i="5"/>
  <c r="H105" i="5" s="1"/>
  <c r="F107" i="5"/>
  <c r="H107" i="5" s="1"/>
  <c r="F108" i="5"/>
  <c r="H108" i="5" s="1"/>
  <c r="F109" i="5"/>
  <c r="H109" i="5" s="1"/>
  <c r="F111" i="5"/>
  <c r="H111" i="5" s="1"/>
  <c r="F113" i="5"/>
  <c r="H113" i="5" s="1"/>
  <c r="F114" i="5"/>
  <c r="H114" i="5" s="1"/>
  <c r="F116" i="5"/>
  <c r="H116" i="5" s="1"/>
  <c r="F117" i="5"/>
  <c r="H117" i="5" s="1"/>
  <c r="F119" i="5"/>
  <c r="H119" i="5" s="1"/>
  <c r="F121" i="5"/>
  <c r="H121" i="5" s="1"/>
  <c r="F123" i="5"/>
  <c r="H123" i="5" s="1"/>
  <c r="F124" i="5"/>
  <c r="H124" i="5" s="1"/>
  <c r="F125" i="5"/>
  <c r="H125" i="5" s="1"/>
  <c r="F127" i="5"/>
  <c r="H127" i="5" s="1"/>
  <c r="F369" i="5"/>
  <c r="H369" i="5" s="1"/>
  <c r="F371" i="5"/>
  <c r="H371" i="5" s="1"/>
  <c r="F373" i="5"/>
  <c r="H373" i="5" s="1"/>
  <c r="F374" i="5"/>
  <c r="H374" i="5" s="1"/>
  <c r="F375" i="5"/>
  <c r="H375" i="5" s="1"/>
  <c r="F376" i="5"/>
  <c r="H376" i="5" s="1"/>
  <c r="F377" i="5"/>
  <c r="H377" i="5" s="1"/>
  <c r="F378" i="5"/>
  <c r="H378" i="5" s="1"/>
  <c r="F379" i="5"/>
  <c r="H379" i="5" s="1"/>
  <c r="F381" i="5"/>
  <c r="H381" i="5" s="1"/>
  <c r="F383" i="5"/>
  <c r="H383" i="5" s="1"/>
  <c r="F384" i="5"/>
  <c r="H384" i="5" s="1"/>
  <c r="F385" i="5"/>
  <c r="H385" i="5" s="1"/>
  <c r="F386" i="5"/>
  <c r="H386" i="5" s="1"/>
  <c r="F387" i="5"/>
  <c r="H387" i="5" s="1"/>
  <c r="F388" i="5"/>
  <c r="H388" i="5" s="1"/>
  <c r="F389" i="5"/>
  <c r="H389" i="5" s="1"/>
  <c r="F391" i="5"/>
  <c r="H391" i="5" s="1"/>
  <c r="F392" i="5"/>
  <c r="H392" i="5" s="1"/>
  <c r="F393" i="5"/>
  <c r="H393" i="5" s="1"/>
  <c r="F394" i="5"/>
  <c r="H394" i="5" s="1"/>
  <c r="F395" i="5"/>
  <c r="H395" i="5" s="1"/>
  <c r="F396" i="5"/>
  <c r="H396" i="5" s="1"/>
  <c r="F397" i="5"/>
  <c r="H397" i="5" s="1"/>
  <c r="F399" i="5"/>
  <c r="H399" i="5" s="1"/>
  <c r="F400" i="5"/>
  <c r="H400" i="5" s="1"/>
  <c r="F403" i="5"/>
  <c r="H403" i="5" s="1"/>
  <c r="F404" i="5"/>
  <c r="H404" i="5" s="1"/>
  <c r="F405" i="5"/>
  <c r="H405" i="5" s="1"/>
  <c r="F407" i="5"/>
  <c r="H407" i="5" s="1"/>
  <c r="F408" i="5"/>
  <c r="H408" i="5" s="1"/>
  <c r="F409" i="5"/>
  <c r="H409" i="5" s="1"/>
  <c r="F410" i="5"/>
  <c r="H410" i="5" s="1"/>
  <c r="F411" i="5"/>
  <c r="H411" i="5" s="1"/>
  <c r="F412" i="5"/>
  <c r="H412" i="5" s="1"/>
  <c r="F413" i="5"/>
  <c r="H413" i="5" s="1"/>
  <c r="F414" i="5"/>
  <c r="H414" i="5" s="1"/>
  <c r="F415" i="5"/>
  <c r="H415" i="5" s="1"/>
  <c r="F416" i="5"/>
  <c r="H416" i="5" s="1"/>
  <c r="F418" i="5"/>
  <c r="H418" i="5" s="1"/>
  <c r="F420" i="5"/>
  <c r="H420" i="5" s="1"/>
  <c r="F421" i="5"/>
  <c r="H421" i="5" s="1"/>
  <c r="F422" i="5"/>
  <c r="H422" i="5" s="1"/>
  <c r="F423" i="5"/>
  <c r="H423" i="5" s="1"/>
  <c r="F53" i="5"/>
  <c r="H53" i="5" s="1"/>
  <c r="F54" i="5"/>
  <c r="H54" i="5" s="1"/>
  <c r="F55" i="5"/>
  <c r="H55" i="5" s="1"/>
  <c r="F56" i="5"/>
  <c r="H56" i="5" s="1"/>
  <c r="F57" i="5"/>
  <c r="H57" i="5" s="1"/>
  <c r="F58" i="5"/>
  <c r="H58" i="5" s="1"/>
  <c r="F59" i="5"/>
  <c r="H59" i="5" s="1"/>
  <c r="F60" i="5"/>
  <c r="H60" i="5" s="1"/>
  <c r="F61" i="5"/>
  <c r="H61" i="5" s="1"/>
  <c r="F62" i="5"/>
  <c r="H62" i="5" s="1"/>
  <c r="F63" i="5"/>
  <c r="H63" i="5" s="1"/>
  <c r="F64" i="5"/>
  <c r="H64" i="5" s="1"/>
  <c r="F65" i="5"/>
  <c r="H65" i="5" s="1"/>
  <c r="F66" i="5"/>
  <c r="H66" i="5" s="1"/>
  <c r="F67" i="5"/>
  <c r="H67" i="5" s="1"/>
  <c r="F68" i="5"/>
  <c r="H68" i="5" s="1"/>
  <c r="F69" i="5"/>
  <c r="H69" i="5" s="1"/>
  <c r="F13" i="5"/>
  <c r="H13" i="5" s="1"/>
  <c r="F14" i="5"/>
  <c r="H14" i="5" s="1"/>
  <c r="F15" i="5"/>
  <c r="H15" i="5" s="1"/>
  <c r="F16" i="5"/>
  <c r="H16" i="5" s="1"/>
  <c r="F17" i="5"/>
  <c r="H17" i="5" s="1"/>
  <c r="F18" i="5"/>
  <c r="H18" i="5" s="1"/>
  <c r="F19" i="5"/>
  <c r="H19" i="5" s="1"/>
  <c r="F20" i="5"/>
  <c r="H20" i="5" s="1"/>
  <c r="F21" i="5"/>
  <c r="H21" i="5" s="1"/>
  <c r="F22" i="5"/>
  <c r="H22" i="5" s="1"/>
  <c r="F23" i="5"/>
  <c r="H23" i="5" s="1"/>
  <c r="F24" i="5"/>
  <c r="H24" i="5" s="1"/>
  <c r="F25" i="5"/>
  <c r="H25" i="5" s="1"/>
  <c r="F27" i="5"/>
  <c r="H27" i="5" s="1"/>
  <c r="F28" i="5"/>
  <c r="H28" i="5" s="1"/>
  <c r="F29" i="5"/>
  <c r="H29" i="5" s="1"/>
  <c r="F30" i="5"/>
  <c r="H30" i="5" s="1"/>
  <c r="F31" i="5"/>
  <c r="H31" i="5" s="1"/>
  <c r="F32" i="5"/>
  <c r="H32" i="5" s="1"/>
  <c r="F33" i="5"/>
  <c r="H33" i="5" s="1"/>
  <c r="F34" i="5"/>
  <c r="H34" i="5" s="1"/>
  <c r="F36" i="5"/>
  <c r="H36" i="5" s="1"/>
  <c r="F37" i="5"/>
  <c r="H37" i="5" s="1"/>
  <c r="F38" i="5"/>
  <c r="H38" i="5" s="1"/>
  <c r="F40" i="5"/>
  <c r="H40" i="5" s="1"/>
  <c r="F44" i="5"/>
  <c r="H44" i="5" s="1"/>
  <c r="F45" i="5"/>
  <c r="H45" i="5" s="1"/>
  <c r="F47" i="5"/>
  <c r="H47" i="5" s="1"/>
  <c r="F49" i="5"/>
  <c r="H49" i="5" s="1"/>
  <c r="F50" i="5"/>
  <c r="H50" i="5" s="1"/>
  <c r="F51" i="5"/>
  <c r="H51" i="5" s="1"/>
  <c r="F52" i="5"/>
  <c r="H52" i="5" s="1"/>
  <c r="F12" i="5"/>
  <c r="H12" i="5" s="1"/>
  <c r="F11" i="5"/>
  <c r="H11" i="5" s="1"/>
  <c r="I3" i="1"/>
  <c r="B34" i="4" s="1"/>
  <c r="I3" i="5" l="1"/>
  <c r="B37" i="4" s="1"/>
  <c r="B38" i="4" s="1" a="1"/>
  <c r="B35" i="4" l="1"/>
  <c r="B36" i="4" s="1"/>
  <c r="B39" i="4" l="1"/>
  <c r="B40" i="4" l="1"/>
  <c r="B41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<sst xmlns="http://schemas.openxmlformats.org/spreadsheetml/2006/main" count="6874" uniqueCount="3658">
  <si>
    <t>CODE</t>
  </si>
  <si>
    <t>SIZE</t>
  </si>
  <si>
    <t>DEALER PRICE</t>
  </si>
  <si>
    <t>QTY</t>
  </si>
  <si>
    <t>TOTAL</t>
  </si>
  <si>
    <t>NAME</t>
  </si>
  <si>
    <t>WAREHOUSE / SIÈGE SOCIAL</t>
  </si>
  <si>
    <t xml:space="preserve"> </t>
  </si>
  <si>
    <t>QC, CANADA</t>
  </si>
  <si>
    <t>CUSTOMER INFORMATIONS / INFORMATIONS CLIENT</t>
  </si>
  <si>
    <t>NAME:</t>
  </si>
  <si>
    <t xml:space="preserve">CONTACT: </t>
  </si>
  <si>
    <t xml:space="preserve">PHONE: </t>
  </si>
  <si>
    <t>EMAIL:</t>
  </si>
  <si>
    <t>BILLING ADRESS:</t>
  </si>
  <si>
    <t xml:space="preserve">DELIVERY ADRESS: </t>
  </si>
  <si>
    <t>GRAND TOTAL :</t>
  </si>
  <si>
    <t>sales@shor.fishing</t>
  </si>
  <si>
    <t>DELIVERY DATE :</t>
  </si>
  <si>
    <t>NPTOUTORI906</t>
  </si>
  <si>
    <t>NPTOUTORI908</t>
  </si>
  <si>
    <t>9' #6</t>
  </si>
  <si>
    <t>9' #8</t>
  </si>
  <si>
    <t>MSRP</t>
  </si>
  <si>
    <t>MAP</t>
  </si>
  <si>
    <t>BARCODE</t>
  </si>
  <si>
    <t>NPTRODORI906</t>
  </si>
  <si>
    <t>NPTRODORI908</t>
  </si>
  <si>
    <t>NPTREEORI56</t>
  </si>
  <si>
    <t>NPTREEORI78</t>
  </si>
  <si>
    <t>5/6 (II)</t>
  </si>
  <si>
    <t>7/8 (IV)</t>
  </si>
  <si>
    <t>TOTAL EQUIPEMENT</t>
  </si>
  <si>
    <t>TOTAL FLIES</t>
  </si>
  <si>
    <t xml:space="preserve">265 RUE DU COLLÈGE </t>
  </si>
  <si>
    <t>ST-JEAN-DE-MATHA</t>
  </si>
  <si>
    <t>J0K 2S0</t>
  </si>
  <si>
    <t>BOOKING DISCOUNT</t>
  </si>
  <si>
    <t>ORION FLY FISHING OUTFIT - 4 PCS</t>
  </si>
  <si>
    <t xml:space="preserve">ORION FLY REEL </t>
  </si>
  <si>
    <t>DEADLINE FOR BOOKING RECEPTION</t>
  </si>
  <si>
    <t>DATE LIMITE DE RÉCEPTION DES PLACEMENTS</t>
  </si>
  <si>
    <t>PAYMENT TERMS</t>
  </si>
  <si>
    <t>TERMES DE PAIEMENT</t>
  </si>
  <si>
    <t xml:space="preserve"> 2% 30 DAYS / NET 60 DAYS</t>
  </si>
  <si>
    <t xml:space="preserve"> 2% 30 Jours / Net 60 Jours</t>
  </si>
  <si>
    <t>NUMBER OF SHIPMENT</t>
  </si>
  <si>
    <t>NOMBRE DE LIVRAISON</t>
  </si>
  <si>
    <t>Maximum of 2 shipping date</t>
  </si>
  <si>
    <t>Maximum 2 dates de livraisons</t>
  </si>
  <si>
    <t>SHIPPING TERMS</t>
  </si>
  <si>
    <t>TERMES D'EXPÉDITION</t>
  </si>
  <si>
    <t>All shipments are FOB Ste-Melanie</t>
  </si>
  <si>
    <t>Toutes les expéditions sont FAB Ste-Mélanie</t>
  </si>
  <si>
    <t>RETURN</t>
  </si>
  <si>
    <t>RETOUR</t>
  </si>
  <si>
    <t>All returns must be acceptes before sending. The</t>
  </si>
  <si>
    <t>Tout retour de marchandise doit être accepté avant</t>
  </si>
  <si>
    <t xml:space="preserve">product should not be damaged, be in original </t>
  </si>
  <si>
    <t xml:space="preserve"> l'envoi. Le produit ne doit pas être endommagé, </t>
  </si>
  <si>
    <t xml:space="preserve">packaging and in perfect condition. No prices must </t>
  </si>
  <si>
    <t xml:space="preserve">doit être dans son emballage d'origine. </t>
  </si>
  <si>
    <t>be affixed to the product.</t>
  </si>
  <si>
    <t>Aucun prix ne devra être apposé sur le produit.</t>
  </si>
  <si>
    <t>NOT APPLICABLE FOR GUARANTEES RETURNS.</t>
  </si>
  <si>
    <t>Ceci ne s'applique pas pour les retours de garanties.</t>
  </si>
  <si>
    <t>unless defective or not as ordered are subject to a</t>
  </si>
  <si>
    <t>À moins que le retour soit défectueux ou soit un</t>
  </si>
  <si>
    <t>15% restocking fees.</t>
  </si>
  <si>
    <t xml:space="preserve">erreur de notre part, des frais de 15% seront  </t>
  </si>
  <si>
    <t>appliqués. ( manutention et réapprovisionnement )</t>
  </si>
  <si>
    <t>CHECK WITHOUT FUNDS (NSF)</t>
  </si>
  <si>
    <t>CHÈQUE SANS FONDS (NSF)</t>
  </si>
  <si>
    <t>A 20$ fee will apply for all NSF checks.</t>
  </si>
  <si>
    <t xml:space="preserve">Des frais de 20$ seront applicables pour tout </t>
  </si>
  <si>
    <t>chèque sans fond.</t>
  </si>
  <si>
    <t>TOTAL EQUIPMENT</t>
  </si>
  <si>
    <t>9' #5</t>
  </si>
  <si>
    <t>NPTOUTORI905</t>
  </si>
  <si>
    <t>NPTRODORI905</t>
  </si>
  <si>
    <t>UNIT M.S.R.P</t>
  </si>
  <si>
    <t>SKU</t>
  </si>
  <si>
    <t>DRY FLY 001</t>
  </si>
  <si>
    <t>001-10110</t>
  </si>
  <si>
    <t xml:space="preserve">Adams </t>
  </si>
  <si>
    <t>#10</t>
  </si>
  <si>
    <t>708382042624</t>
  </si>
  <si>
    <t>001-10112</t>
  </si>
  <si>
    <t>#12</t>
  </si>
  <si>
    <t>708382042631</t>
  </si>
  <si>
    <t>001-10114</t>
  </si>
  <si>
    <t>#14</t>
  </si>
  <si>
    <t>708382042648</t>
  </si>
  <si>
    <t>001-10116</t>
  </si>
  <si>
    <t>#16</t>
  </si>
  <si>
    <t>708382042655</t>
  </si>
  <si>
    <t>001-10210</t>
  </si>
  <si>
    <t xml:space="preserve">Adams Female </t>
  </si>
  <si>
    <t>708382042679</t>
  </si>
  <si>
    <t>001-10212</t>
  </si>
  <si>
    <t xml:space="preserve">Adams Femelle </t>
  </si>
  <si>
    <t>708382042686</t>
  </si>
  <si>
    <t>001-10214</t>
  </si>
  <si>
    <t>708382042693</t>
  </si>
  <si>
    <t>001-10216</t>
  </si>
  <si>
    <t>708382042709</t>
  </si>
  <si>
    <t>001-10310</t>
  </si>
  <si>
    <t xml:space="preserve">Adams Irrésistible </t>
  </si>
  <si>
    <t>708382042723</t>
  </si>
  <si>
    <t>001-10312</t>
  </si>
  <si>
    <t>708382042730</t>
  </si>
  <si>
    <t>001-10314</t>
  </si>
  <si>
    <t>708382042747</t>
  </si>
  <si>
    <t>001-10410</t>
  </si>
  <si>
    <t xml:space="preserve">Alder </t>
  </si>
  <si>
    <t>708382042778</t>
  </si>
  <si>
    <t>001-10412</t>
  </si>
  <si>
    <t>708382042785</t>
  </si>
  <si>
    <t>001-10414</t>
  </si>
  <si>
    <t>708382042792</t>
  </si>
  <si>
    <t>001-10710</t>
  </si>
  <si>
    <t xml:space="preserve">Bee </t>
  </si>
  <si>
    <t>708382042907</t>
  </si>
  <si>
    <t>001-10712</t>
  </si>
  <si>
    <t>708382042914</t>
  </si>
  <si>
    <t>001-10714</t>
  </si>
  <si>
    <t>708382042921</t>
  </si>
  <si>
    <t>001-10810</t>
  </si>
  <si>
    <t xml:space="preserve">Black Gnat </t>
  </si>
  <si>
    <t>708382042945</t>
  </si>
  <si>
    <t>001-10812</t>
  </si>
  <si>
    <t>708382042952</t>
  </si>
  <si>
    <t>001-10814</t>
  </si>
  <si>
    <t>708382042969</t>
  </si>
  <si>
    <t>001-10910</t>
  </si>
  <si>
    <t xml:space="preserve">Flying Ant </t>
  </si>
  <si>
    <t>708382042990</t>
  </si>
  <si>
    <t>001-10912</t>
  </si>
  <si>
    <t>708382043003</t>
  </si>
  <si>
    <t>001-10914</t>
  </si>
  <si>
    <t>708382043010</t>
  </si>
  <si>
    <t>001-11110</t>
  </si>
  <si>
    <t xml:space="preserve">Black Zulu </t>
  </si>
  <si>
    <t>708382043096</t>
  </si>
  <si>
    <t>001-11112</t>
  </si>
  <si>
    <t>708382043102</t>
  </si>
  <si>
    <t xml:space="preserve">Blue Dun </t>
  </si>
  <si>
    <t>001-11212</t>
  </si>
  <si>
    <t>708382043157</t>
  </si>
  <si>
    <t>001-11214</t>
  </si>
  <si>
    <t>708382043164</t>
  </si>
  <si>
    <t>001-11216</t>
  </si>
  <si>
    <t>708382043171</t>
  </si>
  <si>
    <t>001-11310</t>
  </si>
  <si>
    <t xml:space="preserve">Blue Wing Olive </t>
  </si>
  <si>
    <t>708382043195</t>
  </si>
  <si>
    <t>001-11312</t>
  </si>
  <si>
    <t>708382043201</t>
  </si>
  <si>
    <t>001-11314</t>
  </si>
  <si>
    <t>708382043218</t>
  </si>
  <si>
    <t>#18</t>
  </si>
  <si>
    <t>001-11410</t>
  </si>
  <si>
    <t xml:space="preserve">Brown Hackle </t>
  </si>
  <si>
    <t>708382043249</t>
  </si>
  <si>
    <t>001-11412</t>
  </si>
  <si>
    <t>708382043256</t>
  </si>
  <si>
    <t>001-11710</t>
  </si>
  <si>
    <t xml:space="preserve">Coachman </t>
  </si>
  <si>
    <t>708382043348</t>
  </si>
  <si>
    <t>001-11712</t>
  </si>
  <si>
    <t>708382043355</t>
  </si>
  <si>
    <t>001-11714</t>
  </si>
  <si>
    <t>708382043362</t>
  </si>
  <si>
    <t xml:space="preserve">Crane Fly </t>
  </si>
  <si>
    <t>001-11914</t>
  </si>
  <si>
    <t>708382043416</t>
  </si>
  <si>
    <t>001-12610</t>
  </si>
  <si>
    <t xml:space="preserve">Grey Fox </t>
  </si>
  <si>
    <t>708382043690</t>
  </si>
  <si>
    <t>001-12612</t>
  </si>
  <si>
    <t>708382043706</t>
  </si>
  <si>
    <t>001-12710</t>
  </si>
  <si>
    <t xml:space="preserve">Grizzly King </t>
  </si>
  <si>
    <t>708382043744</t>
  </si>
  <si>
    <t>001-12712</t>
  </si>
  <si>
    <t>708382043751</t>
  </si>
  <si>
    <t>001-12810</t>
  </si>
  <si>
    <t xml:space="preserve">Hendrickson Dark </t>
  </si>
  <si>
    <t>708382043799</t>
  </si>
  <si>
    <t>001-12812</t>
  </si>
  <si>
    <t>708382043805</t>
  </si>
  <si>
    <t>001-13010</t>
  </si>
  <si>
    <t xml:space="preserve">Light Cahill </t>
  </si>
  <si>
    <t>708382043898</t>
  </si>
  <si>
    <t>001-13012</t>
  </si>
  <si>
    <t>708382043904</t>
  </si>
  <si>
    <t>001-13014</t>
  </si>
  <si>
    <t>708382043911</t>
  </si>
  <si>
    <t>001-13210</t>
  </si>
  <si>
    <t xml:space="preserve">March Brown </t>
  </si>
  <si>
    <t>708382044000</t>
  </si>
  <si>
    <t>001-13212</t>
  </si>
  <si>
    <t>708382044017</t>
  </si>
  <si>
    <t>001-13214</t>
  </si>
  <si>
    <t>708382044024</t>
  </si>
  <si>
    <t>001-13216</t>
  </si>
  <si>
    <t>708382044031</t>
  </si>
  <si>
    <t>001-13510</t>
  </si>
  <si>
    <t xml:space="preserve">Par Belle </t>
  </si>
  <si>
    <t>708382044154</t>
  </si>
  <si>
    <t>001-13512</t>
  </si>
  <si>
    <t>708382044161</t>
  </si>
  <si>
    <t xml:space="preserve">Red Flying Ant </t>
  </si>
  <si>
    <t>001-13912</t>
  </si>
  <si>
    <t>708382044369</t>
  </si>
  <si>
    <t>001-14210</t>
  </si>
  <si>
    <t xml:space="preserve">Royal Coachman </t>
  </si>
  <si>
    <t>708382044505</t>
  </si>
  <si>
    <t>001-14212</t>
  </si>
  <si>
    <t>708382044512</t>
  </si>
  <si>
    <t>001-14214</t>
  </si>
  <si>
    <t>708382044529</t>
  </si>
  <si>
    <t>001-14216</t>
  </si>
  <si>
    <t>708382044536</t>
  </si>
  <si>
    <t>001-14310</t>
  </si>
  <si>
    <t xml:space="preserve">Silver Doctor </t>
  </si>
  <si>
    <t>708382044550</t>
  </si>
  <si>
    <t>001-14312</t>
  </si>
  <si>
    <t>708382044567</t>
  </si>
  <si>
    <t>001-14314</t>
  </si>
  <si>
    <t>708382044574</t>
  </si>
  <si>
    <t>001-15010</t>
  </si>
  <si>
    <t xml:space="preserve">Hare's ear </t>
  </si>
  <si>
    <t>708382044901</t>
  </si>
  <si>
    <t>001-15012</t>
  </si>
  <si>
    <t>708382044918</t>
  </si>
  <si>
    <t>001-15014</t>
  </si>
  <si>
    <t>708382044925</t>
  </si>
  <si>
    <t>001-15016</t>
  </si>
  <si>
    <t>708382044932</t>
  </si>
  <si>
    <t>001-15310</t>
  </si>
  <si>
    <t xml:space="preserve">Green Drake </t>
  </si>
  <si>
    <t>708382045052</t>
  </si>
  <si>
    <t>001-15312</t>
  </si>
  <si>
    <t>708382045069</t>
  </si>
  <si>
    <t>CADDIS FLY SERIES 002</t>
  </si>
  <si>
    <t>002-15310</t>
  </si>
  <si>
    <t xml:space="preserve">Cream Tent Caddis </t>
  </si>
  <si>
    <t>708382045205</t>
  </si>
  <si>
    <t>002-15312</t>
  </si>
  <si>
    <t>708382045212</t>
  </si>
  <si>
    <t>002-15410</t>
  </si>
  <si>
    <t xml:space="preserve">Dark Brown Tent Caddis </t>
  </si>
  <si>
    <t>708382045250</t>
  </si>
  <si>
    <t>002-15412</t>
  </si>
  <si>
    <t>708382045267</t>
  </si>
  <si>
    <t>002-15710</t>
  </si>
  <si>
    <t xml:space="preserve">Olive Tent Caddis </t>
  </si>
  <si>
    <t>708382045359</t>
  </si>
  <si>
    <t>002-15712</t>
  </si>
  <si>
    <t>708382045366</t>
  </si>
  <si>
    <t>002-15714</t>
  </si>
  <si>
    <t>708382045373</t>
  </si>
  <si>
    <t>002-16010</t>
  </si>
  <si>
    <t>Elk Hair Caddis olive</t>
  </si>
  <si>
    <t>708382045502</t>
  </si>
  <si>
    <t>002-16012</t>
  </si>
  <si>
    <t>708382045519</t>
  </si>
  <si>
    <t>002-16014</t>
  </si>
  <si>
    <t>708382045526</t>
  </si>
  <si>
    <t>002-16016</t>
  </si>
  <si>
    <t>708382045533</t>
  </si>
  <si>
    <t>002-16310</t>
  </si>
  <si>
    <t xml:space="preserve">Elk hair caddis black </t>
  </si>
  <si>
    <t>002-16312</t>
  </si>
  <si>
    <t>002-16314</t>
  </si>
  <si>
    <t>002-16316</t>
  </si>
  <si>
    <t>002-16318</t>
  </si>
  <si>
    <t>002-16410</t>
  </si>
  <si>
    <t>Elk hair caddis brown</t>
  </si>
  <si>
    <t>002-16412</t>
  </si>
  <si>
    <t>002-16414</t>
  </si>
  <si>
    <t>002-16416</t>
  </si>
  <si>
    <t>002-16418</t>
  </si>
  <si>
    <t>002-16510</t>
  </si>
  <si>
    <t>Elk hair caddis cream</t>
  </si>
  <si>
    <t>002-16512</t>
  </si>
  <si>
    <t>002-16514</t>
  </si>
  <si>
    <t>002-16516</t>
  </si>
  <si>
    <t>002-16518</t>
  </si>
  <si>
    <t>002-16110</t>
  </si>
  <si>
    <t xml:space="preserve">Goddard Caddis </t>
  </si>
  <si>
    <t>708382045557</t>
  </si>
  <si>
    <t>002-16112</t>
  </si>
  <si>
    <t>708382045564</t>
  </si>
  <si>
    <t>002-16114</t>
  </si>
  <si>
    <t>708382045571</t>
  </si>
  <si>
    <t xml:space="preserve">Henryville Special Caddis </t>
  </si>
  <si>
    <t>708382045618</t>
  </si>
  <si>
    <t>FOAM AND HOPPER SERIES 003</t>
  </si>
  <si>
    <t xml:space="preserve">Green Grasshopper </t>
  </si>
  <si>
    <t>#6</t>
  </si>
  <si>
    <t>003-16308</t>
  </si>
  <si>
    <t>#8</t>
  </si>
  <si>
    <t>708382045663</t>
  </si>
  <si>
    <t>003-16310</t>
  </si>
  <si>
    <t>708382045670</t>
  </si>
  <si>
    <t xml:space="preserve">Orange Grasshopper </t>
  </si>
  <si>
    <t>003-16408</t>
  </si>
  <si>
    <t>708382045717</t>
  </si>
  <si>
    <t>003-16410</t>
  </si>
  <si>
    <t>708382045724</t>
  </si>
  <si>
    <t>Yellow Grasshopper  (Joliette Hopper)</t>
  </si>
  <si>
    <t>003-16508</t>
  </si>
  <si>
    <t>708382045762</t>
  </si>
  <si>
    <t>003-16510</t>
  </si>
  <si>
    <t>708382045779</t>
  </si>
  <si>
    <t>003-16512</t>
  </si>
  <si>
    <t>708382045786</t>
  </si>
  <si>
    <t>003-16606</t>
  </si>
  <si>
    <t xml:space="preserve">Black Foam Body </t>
  </si>
  <si>
    <t>708382045809</t>
  </si>
  <si>
    <t>003-16608</t>
  </si>
  <si>
    <t>708382045816</t>
  </si>
  <si>
    <t>003-16610</t>
  </si>
  <si>
    <t>708382045823</t>
  </si>
  <si>
    <t>003-16706</t>
  </si>
  <si>
    <t xml:space="preserve">Brown Foam Body </t>
  </si>
  <si>
    <t>708382045847</t>
  </si>
  <si>
    <t>003-16708</t>
  </si>
  <si>
    <t>708382045854</t>
  </si>
  <si>
    <t>003-16710</t>
  </si>
  <si>
    <t>708382045861</t>
  </si>
  <si>
    <t>003-16712</t>
  </si>
  <si>
    <t>708382045878</t>
  </si>
  <si>
    <t xml:space="preserve">Green Foam Body </t>
  </si>
  <si>
    <t>003-16808</t>
  </si>
  <si>
    <t>708382045892</t>
  </si>
  <si>
    <t>003-16810</t>
  </si>
  <si>
    <t>708382045908</t>
  </si>
  <si>
    <t xml:space="preserve">Grey Foam Body </t>
  </si>
  <si>
    <t>003-16908</t>
  </si>
  <si>
    <t>708382045939</t>
  </si>
  <si>
    <t>003-16910</t>
  </si>
  <si>
    <t>708382045946</t>
  </si>
  <si>
    <t>003-16912</t>
  </si>
  <si>
    <t>708382045953</t>
  </si>
  <si>
    <t>003-17006</t>
  </si>
  <si>
    <t xml:space="preserve">Orange Foam Body </t>
  </si>
  <si>
    <t>708382045960</t>
  </si>
  <si>
    <t>003-17008</t>
  </si>
  <si>
    <t>708382045977</t>
  </si>
  <si>
    <t>003-17010</t>
  </si>
  <si>
    <t>708382045984</t>
  </si>
  <si>
    <t>003-17012</t>
  </si>
  <si>
    <t>708382045991</t>
  </si>
  <si>
    <t xml:space="preserve">Red Foam Body </t>
  </si>
  <si>
    <t>003-17108</t>
  </si>
  <si>
    <t>708382046011</t>
  </si>
  <si>
    <t>003-17110</t>
  </si>
  <si>
    <t>708382046028</t>
  </si>
  <si>
    <t>003-17206</t>
  </si>
  <si>
    <t xml:space="preserve">Yellow Foam Body </t>
  </si>
  <si>
    <t>708382046042</t>
  </si>
  <si>
    <t>003-17208</t>
  </si>
  <si>
    <t>708382046059</t>
  </si>
  <si>
    <t>003-17210</t>
  </si>
  <si>
    <t>708382046066</t>
  </si>
  <si>
    <t>003-17212</t>
  </si>
  <si>
    <t>708382046073</t>
  </si>
  <si>
    <t>003-17306</t>
  </si>
  <si>
    <t xml:space="preserve">Chubby Tchernobyl UV Orange / White Wing </t>
  </si>
  <si>
    <t>708382046080</t>
  </si>
  <si>
    <t>003-17308</t>
  </si>
  <si>
    <t>708382046097</t>
  </si>
  <si>
    <t>003-17310</t>
  </si>
  <si>
    <t>708382046103</t>
  </si>
  <si>
    <t>003-17406</t>
  </si>
  <si>
    <t xml:space="preserve">Chubby Tchernobyl UV Purple / White Wing </t>
  </si>
  <si>
    <t>003-17408</t>
  </si>
  <si>
    <t>003-17410</t>
  </si>
  <si>
    <t>003-17506</t>
  </si>
  <si>
    <t xml:space="preserve">Chubby Tchernobyl UV Stonefly gold / White Wing </t>
  </si>
  <si>
    <t>708382046141</t>
  </si>
  <si>
    <t>003-17508</t>
  </si>
  <si>
    <t>708382046158</t>
  </si>
  <si>
    <t>003-17510</t>
  </si>
  <si>
    <t>708382046165</t>
  </si>
  <si>
    <t>003-17606</t>
  </si>
  <si>
    <t xml:space="preserve">Chubby Tchernobyl UV Green Hopper / White Wing </t>
  </si>
  <si>
    <t>708382046172</t>
  </si>
  <si>
    <t>003-17608</t>
  </si>
  <si>
    <t>708382046189</t>
  </si>
  <si>
    <t>003-17610</t>
  </si>
  <si>
    <t>708382046196</t>
  </si>
  <si>
    <t>003-20008</t>
  </si>
  <si>
    <t>Bjorn's Kamikaze Salmonfly</t>
  </si>
  <si>
    <t>003-20010</t>
  </si>
  <si>
    <t>003-20108</t>
  </si>
  <si>
    <t>Streamside Hopper</t>
  </si>
  <si>
    <t>003-20110</t>
  </si>
  <si>
    <t>003-20112</t>
  </si>
  <si>
    <t>WULFF - HUMPY SERIES 005</t>
  </si>
  <si>
    <t>005-30710</t>
  </si>
  <si>
    <t xml:space="preserve">Royal Wulff  </t>
  </si>
  <si>
    <t>708382046639</t>
  </si>
  <si>
    <t>005-30712</t>
  </si>
  <si>
    <t>708382046646</t>
  </si>
  <si>
    <t>005-30714</t>
  </si>
  <si>
    <t>708382046653</t>
  </si>
  <si>
    <t>BISIVIBLE-STIMULATOR SERIES 006</t>
  </si>
  <si>
    <t>006-40208</t>
  </si>
  <si>
    <t>Black Bivisible H8</t>
  </si>
  <si>
    <t>708382046882</t>
  </si>
  <si>
    <t>006-40310</t>
  </si>
  <si>
    <t>Brown Bivisible H10</t>
  </si>
  <si>
    <t>708382046929</t>
  </si>
  <si>
    <t>006-40312</t>
  </si>
  <si>
    <t>Brown Bivisible H12</t>
  </si>
  <si>
    <t>708382046936</t>
  </si>
  <si>
    <t>006-40410</t>
  </si>
  <si>
    <t>Grizzly Bivisible H10</t>
  </si>
  <si>
    <t>708382046950</t>
  </si>
  <si>
    <t>006-40412</t>
  </si>
  <si>
    <t>Grizzly Bivisible H12</t>
  </si>
  <si>
    <t>708382046967</t>
  </si>
  <si>
    <t>Stimulator all orange</t>
  </si>
  <si>
    <t>006-50114</t>
  </si>
  <si>
    <t>006-50116</t>
  </si>
  <si>
    <t>006-50210</t>
  </si>
  <si>
    <t xml:space="preserve">Stimulator original </t>
  </si>
  <si>
    <t>006-50212</t>
  </si>
  <si>
    <t>006-50214</t>
  </si>
  <si>
    <t>006-50216</t>
  </si>
  <si>
    <t>006-50310</t>
  </si>
  <si>
    <t xml:space="preserve">Stimulator black </t>
  </si>
  <si>
    <t>006-50312</t>
  </si>
  <si>
    <t>006-50314</t>
  </si>
  <si>
    <t>006-50316</t>
  </si>
  <si>
    <t>006-50410</t>
  </si>
  <si>
    <t xml:space="preserve">Stimulator Olive </t>
  </si>
  <si>
    <t>006-50412</t>
  </si>
  <si>
    <t>006-50414</t>
  </si>
  <si>
    <t>006-50416</t>
  </si>
  <si>
    <t>MUDDLER HOPPER SERIES 008</t>
  </si>
  <si>
    <t>008-120108</t>
  </si>
  <si>
    <t xml:space="preserve">Brown Muddler Hopper </t>
  </si>
  <si>
    <t>708382047353</t>
  </si>
  <si>
    <t>008-120110</t>
  </si>
  <si>
    <t>708382047360</t>
  </si>
  <si>
    <t>008-120112</t>
  </si>
  <si>
    <t>708382047377</t>
  </si>
  <si>
    <t>008-120208</t>
  </si>
  <si>
    <t xml:space="preserve">Green Muddler Hopper </t>
  </si>
  <si>
    <t>708382047384</t>
  </si>
  <si>
    <t>008-120210</t>
  </si>
  <si>
    <t>708382047391</t>
  </si>
  <si>
    <t>008-120212</t>
  </si>
  <si>
    <t>708382047407</t>
  </si>
  <si>
    <t>008-120408</t>
  </si>
  <si>
    <t xml:space="preserve">Orange Muddler Hopper </t>
  </si>
  <si>
    <t>708382047445</t>
  </si>
  <si>
    <t>008-120410</t>
  </si>
  <si>
    <t>708382047452</t>
  </si>
  <si>
    <t>008-120412</t>
  </si>
  <si>
    <t>708382047469</t>
  </si>
  <si>
    <t>008-120508</t>
  </si>
  <si>
    <t xml:space="preserve">Yellow Muddler Hopper </t>
  </si>
  <si>
    <t>708382047476</t>
  </si>
  <si>
    <t>008-120510</t>
  </si>
  <si>
    <t>708382047483</t>
  </si>
  <si>
    <t>008-120512</t>
  </si>
  <si>
    <t>708382047490</t>
  </si>
  <si>
    <t>008-120708</t>
  </si>
  <si>
    <t xml:space="preserve">Letort Cricket </t>
  </si>
  <si>
    <t>708382047537</t>
  </si>
  <si>
    <t>008-120710</t>
  </si>
  <si>
    <t>708382047544</t>
  </si>
  <si>
    <t>NYMPHS SERIES 030</t>
  </si>
  <si>
    <t>030-70106</t>
  </si>
  <si>
    <t>708382063353</t>
  </si>
  <si>
    <t>030-70108</t>
  </si>
  <si>
    <t>708382063360</t>
  </si>
  <si>
    <t>030-70110</t>
  </si>
  <si>
    <t>708382063377</t>
  </si>
  <si>
    <t>030-70112</t>
  </si>
  <si>
    <t>708382063384</t>
  </si>
  <si>
    <t>030-70408</t>
  </si>
  <si>
    <t>708382049586</t>
  </si>
  <si>
    <t>030-70410</t>
  </si>
  <si>
    <t>708382049593</t>
  </si>
  <si>
    <t>030-70412</t>
  </si>
  <si>
    <t>708382049609</t>
  </si>
  <si>
    <t>030-70414</t>
  </si>
  <si>
    <t>708382049616</t>
  </si>
  <si>
    <t>030-70608</t>
  </si>
  <si>
    <t>708382049746</t>
  </si>
  <si>
    <t>030-70610</t>
  </si>
  <si>
    <t>708382049753</t>
  </si>
  <si>
    <t>030-70612</t>
  </si>
  <si>
    <t>708382049760</t>
  </si>
  <si>
    <t>030-70708</t>
  </si>
  <si>
    <t>708382049784</t>
  </si>
  <si>
    <t>030-70710</t>
  </si>
  <si>
    <t>708382049791</t>
  </si>
  <si>
    <t>030-70712</t>
  </si>
  <si>
    <t>708382049807</t>
  </si>
  <si>
    <t>030-70808</t>
  </si>
  <si>
    <t>708382049821</t>
  </si>
  <si>
    <t>030-70810</t>
  </si>
  <si>
    <t>708382049838</t>
  </si>
  <si>
    <t>030-70812</t>
  </si>
  <si>
    <t>708382049845</t>
  </si>
  <si>
    <t>030-71108</t>
  </si>
  <si>
    <t>708382049944</t>
  </si>
  <si>
    <t>030-71110</t>
  </si>
  <si>
    <t>708382049951</t>
  </si>
  <si>
    <t>030-71112</t>
  </si>
  <si>
    <t>708382049968</t>
  </si>
  <si>
    <t>030-71508</t>
  </si>
  <si>
    <t>708382050100</t>
  </si>
  <si>
    <t>030-71510</t>
  </si>
  <si>
    <t>708382050117</t>
  </si>
  <si>
    <t>030-71512</t>
  </si>
  <si>
    <t>708382050124</t>
  </si>
  <si>
    <t>030-71514</t>
  </si>
  <si>
    <t>708382050131</t>
  </si>
  <si>
    <t>030-71608</t>
  </si>
  <si>
    <t>708382050148</t>
  </si>
  <si>
    <t>030-71610</t>
  </si>
  <si>
    <t>708382050155</t>
  </si>
  <si>
    <t>030-71612</t>
  </si>
  <si>
    <t>708382050162</t>
  </si>
  <si>
    <t>030-71614</t>
  </si>
  <si>
    <t>708382050179</t>
  </si>
  <si>
    <t>030-71708</t>
  </si>
  <si>
    <t>708382050186</t>
  </si>
  <si>
    <t>030-71710</t>
  </si>
  <si>
    <t>708382050193</t>
  </si>
  <si>
    <t>030-71712</t>
  </si>
  <si>
    <t>708382050209</t>
  </si>
  <si>
    <t>030-71714</t>
  </si>
  <si>
    <t>708382050216</t>
  </si>
  <si>
    <t>030-71808</t>
  </si>
  <si>
    <t>708382050223</t>
  </si>
  <si>
    <t>030-71810</t>
  </si>
  <si>
    <t>708382050230</t>
  </si>
  <si>
    <t>030-71812</t>
  </si>
  <si>
    <t>708382050247</t>
  </si>
  <si>
    <t>030-71908</t>
  </si>
  <si>
    <t>708382050261</t>
  </si>
  <si>
    <t>030-71914</t>
  </si>
  <si>
    <t>708382050292</t>
  </si>
  <si>
    <t>030-72004</t>
  </si>
  <si>
    <t>#4</t>
  </si>
  <si>
    <t>708382050308</t>
  </si>
  <si>
    <t>030-72006</t>
  </si>
  <si>
    <t>708382050315</t>
  </si>
  <si>
    <t>030-72008</t>
  </si>
  <si>
    <t>708382050322</t>
  </si>
  <si>
    <t>030-72010</t>
  </si>
  <si>
    <t>708382050339</t>
  </si>
  <si>
    <t>030-72012</t>
  </si>
  <si>
    <t>708382050346</t>
  </si>
  <si>
    <t>030-72210</t>
  </si>
  <si>
    <t>708382050421</t>
  </si>
  <si>
    <t>030-72212</t>
  </si>
  <si>
    <t>708382050438</t>
  </si>
  <si>
    <t>030-72214</t>
  </si>
  <si>
    <t>708382050445</t>
  </si>
  <si>
    <t>030-72508</t>
  </si>
  <si>
    <t>708382050452</t>
  </si>
  <si>
    <t>030-72510</t>
  </si>
  <si>
    <t>708382050469</t>
  </si>
  <si>
    <t>030-72512</t>
  </si>
  <si>
    <t>708382050476</t>
  </si>
  <si>
    <t>030-72514</t>
  </si>
  <si>
    <t>708382050483</t>
  </si>
  <si>
    <t>030-72610</t>
  </si>
  <si>
    <t>Copper John</t>
  </si>
  <si>
    <t>030-72612</t>
  </si>
  <si>
    <t>030-72614</t>
  </si>
  <si>
    <t>030-72616</t>
  </si>
  <si>
    <t>DRAGON AND DAMSEL NYMPHS SERIES 032</t>
  </si>
  <si>
    <t>032-50304</t>
  </si>
  <si>
    <t xml:space="preserve">Black Dragon Nymphs </t>
  </si>
  <si>
    <t>708382050506</t>
  </si>
  <si>
    <t>032-50306</t>
  </si>
  <si>
    <t>708382050513</t>
  </si>
  <si>
    <t>032-50308</t>
  </si>
  <si>
    <t>708382050520</t>
  </si>
  <si>
    <t>032-50310</t>
  </si>
  <si>
    <t>708382050537</t>
  </si>
  <si>
    <t>032-50404</t>
  </si>
  <si>
    <t xml:space="preserve">Olive Dragon Nymphs </t>
  </si>
  <si>
    <t>708382050544</t>
  </si>
  <si>
    <t>032-50406</t>
  </si>
  <si>
    <t>708382050551</t>
  </si>
  <si>
    <t>032-50408</t>
  </si>
  <si>
    <t>708382050568</t>
  </si>
  <si>
    <t>032-50410</t>
  </si>
  <si>
    <t>708382050575</t>
  </si>
  <si>
    <t xml:space="preserve">olive damsel fire orange bead </t>
  </si>
  <si>
    <t>032-50710</t>
  </si>
  <si>
    <t>032-50712</t>
  </si>
  <si>
    <t>032-50808</t>
  </si>
  <si>
    <t xml:space="preserve">olive damsel Fl green bead </t>
  </si>
  <si>
    <t>032-50810</t>
  </si>
  <si>
    <t>032-50812</t>
  </si>
  <si>
    <t>SCUDS SERIES 033</t>
  </si>
  <si>
    <t>033-80312</t>
  </si>
  <si>
    <t>708382050698</t>
  </si>
  <si>
    <t>BEAD HEAD NYMPHS SERIES 034</t>
  </si>
  <si>
    <t>034-100108</t>
  </si>
  <si>
    <t xml:space="preserve">Hare's ear Bead Head Nymphs </t>
  </si>
  <si>
    <t>708382050773</t>
  </si>
  <si>
    <t>034-100110</t>
  </si>
  <si>
    <t>708382050780</t>
  </si>
  <si>
    <t>034-100112</t>
  </si>
  <si>
    <t>708382050797</t>
  </si>
  <si>
    <t>034-100114</t>
  </si>
  <si>
    <t>708382050803</t>
  </si>
  <si>
    <t>034-100116</t>
  </si>
  <si>
    <t>708382050810</t>
  </si>
  <si>
    <t>034-100208</t>
  </si>
  <si>
    <t xml:space="preserve">Hare's ear Olive Bead Head Nymphs </t>
  </si>
  <si>
    <t>708382050827</t>
  </si>
  <si>
    <t>034-100210</t>
  </si>
  <si>
    <t>708382050834</t>
  </si>
  <si>
    <t>034-100212</t>
  </si>
  <si>
    <t>708382050841</t>
  </si>
  <si>
    <t>034-100214</t>
  </si>
  <si>
    <t>708382050858</t>
  </si>
  <si>
    <t>034-100216</t>
  </si>
  <si>
    <t>708382050865</t>
  </si>
  <si>
    <t>034-100308</t>
  </si>
  <si>
    <t xml:space="preserve">Hare's ear Black Bead Head Nymphs </t>
  </si>
  <si>
    <t>708382050872</t>
  </si>
  <si>
    <t>034-100310</t>
  </si>
  <si>
    <t>708382050889</t>
  </si>
  <si>
    <t>034-100312</t>
  </si>
  <si>
    <t>708382050896</t>
  </si>
  <si>
    <t>034-100314</t>
  </si>
  <si>
    <t>708382050902</t>
  </si>
  <si>
    <t>034-100408</t>
  </si>
  <si>
    <t xml:space="preserve">Pheasant Tail Bead Head Nymphs </t>
  </si>
  <si>
    <t>708382050919</t>
  </si>
  <si>
    <t>034-100410</t>
  </si>
  <si>
    <t>708382050926</t>
  </si>
  <si>
    <t>034-100412</t>
  </si>
  <si>
    <t>708382050933</t>
  </si>
  <si>
    <t>034-100414</t>
  </si>
  <si>
    <t>708382050940</t>
  </si>
  <si>
    <t>034-100418</t>
  </si>
  <si>
    <t>708382050964</t>
  </si>
  <si>
    <t>034-100508</t>
  </si>
  <si>
    <t xml:space="preserve">Prince Bead Head Nymphs </t>
  </si>
  <si>
    <t>708382050971</t>
  </si>
  <si>
    <t>034-100510</t>
  </si>
  <si>
    <t>708382050988</t>
  </si>
  <si>
    <t>034-100512</t>
  </si>
  <si>
    <t>708382050995</t>
  </si>
  <si>
    <t>034-100514</t>
  </si>
  <si>
    <t>708382051008</t>
  </si>
  <si>
    <t>034-100516</t>
  </si>
  <si>
    <t>708382051015</t>
  </si>
  <si>
    <t>034-100608</t>
  </si>
  <si>
    <t xml:space="preserve">Zug Bug Bead Head Nymphs </t>
  </si>
  <si>
    <t>708382051022</t>
  </si>
  <si>
    <t>034-100610</t>
  </si>
  <si>
    <t>708382051039</t>
  </si>
  <si>
    <t>034-100612</t>
  </si>
  <si>
    <t>708382051046</t>
  </si>
  <si>
    <t>034-100614</t>
  </si>
  <si>
    <t>708382051053</t>
  </si>
  <si>
    <t>034-100616</t>
  </si>
  <si>
    <t>708382051060</t>
  </si>
  <si>
    <t>034-100708</t>
  </si>
  <si>
    <t xml:space="preserve">Casual Dress Bead Head Nymphs </t>
  </si>
  <si>
    <t>708382051077</t>
  </si>
  <si>
    <t>034-100710</t>
  </si>
  <si>
    <t>708382051084</t>
  </si>
  <si>
    <t>034-100712</t>
  </si>
  <si>
    <t>708382051091</t>
  </si>
  <si>
    <t>034-100714</t>
  </si>
  <si>
    <t>708382051107</t>
  </si>
  <si>
    <t>034-100810</t>
  </si>
  <si>
    <t xml:space="preserve">Copper John Bead head </t>
  </si>
  <si>
    <t>034-100812</t>
  </si>
  <si>
    <t>034-100814</t>
  </si>
  <si>
    <t>034-100816</t>
  </si>
  <si>
    <t>TROUT TACTICAL NYMPH 034</t>
  </si>
  <si>
    <t>034-20012</t>
  </si>
  <si>
    <t>Jiggy Blowtorch Nymph TB</t>
  </si>
  <si>
    <t>034-20014</t>
  </si>
  <si>
    <t>034-20016</t>
  </si>
  <si>
    <t>034-20112</t>
  </si>
  <si>
    <t>Jiggy CDC Flashback Pheasant tail TB</t>
  </si>
  <si>
    <t>034-20114</t>
  </si>
  <si>
    <t>034-20116</t>
  </si>
  <si>
    <t>034-20212</t>
  </si>
  <si>
    <t>Jiggy Copper John - Chartreuse TB</t>
  </si>
  <si>
    <t>034-20214</t>
  </si>
  <si>
    <t>034-20216</t>
  </si>
  <si>
    <t>034-20312</t>
  </si>
  <si>
    <t>Jiggy Copper John - Copper TB</t>
  </si>
  <si>
    <t>034-20314</t>
  </si>
  <si>
    <t>034-20316</t>
  </si>
  <si>
    <t>034-20412</t>
  </si>
  <si>
    <t>Jiggy Frenchie TB</t>
  </si>
  <si>
    <t>034-20414</t>
  </si>
  <si>
    <t>034-20416</t>
  </si>
  <si>
    <t>034-20512</t>
  </si>
  <si>
    <t>Jiggy Lightning Bug - Black TB</t>
  </si>
  <si>
    <t>034-20514</t>
  </si>
  <si>
    <t>034-20516</t>
  </si>
  <si>
    <t>034-20612</t>
  </si>
  <si>
    <t>Jiggy Mini Leech Black</t>
  </si>
  <si>
    <t>034-20614</t>
  </si>
  <si>
    <t>034-20616</t>
  </si>
  <si>
    <t>034-20712</t>
  </si>
  <si>
    <t>Jiggy Mini Leech Olive</t>
  </si>
  <si>
    <t>034-20714</t>
  </si>
  <si>
    <t>034-20716</t>
  </si>
  <si>
    <t>034-20912</t>
  </si>
  <si>
    <t>Jiggy Perdigon TB</t>
  </si>
  <si>
    <t>034-20914</t>
  </si>
  <si>
    <t>034-20916</t>
  </si>
  <si>
    <t>034-21012</t>
  </si>
  <si>
    <t>Jiggy Prince Nymph TB</t>
  </si>
  <si>
    <t>034-21014</t>
  </si>
  <si>
    <t>034-21016</t>
  </si>
  <si>
    <t>034-21112</t>
  </si>
  <si>
    <t>Jiggy Rainbow Warrior TB</t>
  </si>
  <si>
    <t>034-21114</t>
  </si>
  <si>
    <t>034-21116</t>
  </si>
  <si>
    <t>034-21212</t>
  </si>
  <si>
    <t>Jiggy Sexy Walt's Worm Grey TB</t>
  </si>
  <si>
    <t>034-21214</t>
  </si>
  <si>
    <t>034-21216</t>
  </si>
  <si>
    <t>034-21312</t>
  </si>
  <si>
    <t>Jiggy TB Spanish Perdigon - Dark Olive &amp; Red</t>
  </si>
  <si>
    <t>034-21314</t>
  </si>
  <si>
    <t>034-21316</t>
  </si>
  <si>
    <t>034-30010</t>
  </si>
  <si>
    <t xml:space="preserve">Balanced Leech - Black </t>
  </si>
  <si>
    <t>034-30110</t>
  </si>
  <si>
    <t>Balanced Leech - Olive</t>
  </si>
  <si>
    <t>STONE FLIES NYMPHS SERIES 035 - 036</t>
  </si>
  <si>
    <t>035-110104</t>
  </si>
  <si>
    <t xml:space="preserve">Black Stonefly </t>
  </si>
  <si>
    <t>708382051114</t>
  </si>
  <si>
    <t>035-110106</t>
  </si>
  <si>
    <t>708382051121</t>
  </si>
  <si>
    <t>035-110108</t>
  </si>
  <si>
    <t>708382051138</t>
  </si>
  <si>
    <t>035-110110</t>
  </si>
  <si>
    <t>708382051145</t>
  </si>
  <si>
    <t>035-110204</t>
  </si>
  <si>
    <t xml:space="preserve">Brown Stonefly </t>
  </si>
  <si>
    <t>708382051169</t>
  </si>
  <si>
    <t>035-110206</t>
  </si>
  <si>
    <t>708382051176</t>
  </si>
  <si>
    <t>035-110208</t>
  </si>
  <si>
    <t>708382051183</t>
  </si>
  <si>
    <t>035-110210</t>
  </si>
  <si>
    <t>708382051190</t>
  </si>
  <si>
    <t>035-110504</t>
  </si>
  <si>
    <t xml:space="preserve">Olive Stonefly </t>
  </si>
  <si>
    <t>708382051206</t>
  </si>
  <si>
    <t>035-110506</t>
  </si>
  <si>
    <t>708382051213</t>
  </si>
  <si>
    <t>035-110508</t>
  </si>
  <si>
    <t>708382051220</t>
  </si>
  <si>
    <t>035-110510</t>
  </si>
  <si>
    <t>708382051237</t>
  </si>
  <si>
    <t>035-110604</t>
  </si>
  <si>
    <t xml:space="preserve">Golden Stonefly </t>
  </si>
  <si>
    <t>708382051244</t>
  </si>
  <si>
    <t>035-110606</t>
  </si>
  <si>
    <t>708382051251</t>
  </si>
  <si>
    <t>035-110608</t>
  </si>
  <si>
    <t>708382051268</t>
  </si>
  <si>
    <t>035-110610</t>
  </si>
  <si>
    <t>708382051275</t>
  </si>
  <si>
    <t>035-210104</t>
  </si>
  <si>
    <t xml:space="preserve">Bead Head Black RL Stonefly </t>
  </si>
  <si>
    <t>708382051282</t>
  </si>
  <si>
    <t>035-210106</t>
  </si>
  <si>
    <t>708382051299</t>
  </si>
  <si>
    <t>035-210108</t>
  </si>
  <si>
    <t>708382051305</t>
  </si>
  <si>
    <t>035-210110</t>
  </si>
  <si>
    <t>708382051312</t>
  </si>
  <si>
    <t>035-210204</t>
  </si>
  <si>
    <t>Bead Head Brown RL Stonefly</t>
  </si>
  <si>
    <t>708382051329</t>
  </si>
  <si>
    <t>035-210206</t>
  </si>
  <si>
    <t>708382051336</t>
  </si>
  <si>
    <t>035-210208</t>
  </si>
  <si>
    <t>708382051343</t>
  </si>
  <si>
    <t>035-210210</t>
  </si>
  <si>
    <t>708382051350</t>
  </si>
  <si>
    <t>035-210304</t>
  </si>
  <si>
    <t>Bead Head Olive RL Stonefly</t>
  </si>
  <si>
    <t>708382051367</t>
  </si>
  <si>
    <t>035-210306</t>
  </si>
  <si>
    <t>708382051374</t>
  </si>
  <si>
    <t>035-210308</t>
  </si>
  <si>
    <t>708382051381</t>
  </si>
  <si>
    <t>035-210310</t>
  </si>
  <si>
    <t>708382051398</t>
  </si>
  <si>
    <t>035-210404</t>
  </si>
  <si>
    <t xml:space="preserve">Bead Head Golden RL Stonefly </t>
  </si>
  <si>
    <t>708382051404</t>
  </si>
  <si>
    <t>035-210406</t>
  </si>
  <si>
    <t>708382051411</t>
  </si>
  <si>
    <t>035-210408</t>
  </si>
  <si>
    <t>708382051428</t>
  </si>
  <si>
    <t>035-210410</t>
  </si>
  <si>
    <t>708382051435</t>
  </si>
  <si>
    <t>035-210504</t>
  </si>
  <si>
    <t xml:space="preserve">Pat's Rubber Legs Black / Orange </t>
  </si>
  <si>
    <t>708382051442</t>
  </si>
  <si>
    <t>035-210506</t>
  </si>
  <si>
    <t>708382051459</t>
  </si>
  <si>
    <t>035-210508</t>
  </si>
  <si>
    <t>708382051466</t>
  </si>
  <si>
    <t>035-210510</t>
  </si>
  <si>
    <t>708382051473</t>
  </si>
  <si>
    <t>035-210604</t>
  </si>
  <si>
    <t xml:space="preserve">Pat's Rubber Legs Black / Brown </t>
  </si>
  <si>
    <t>708382051480</t>
  </si>
  <si>
    <t>035-210606</t>
  </si>
  <si>
    <t>708382051497</t>
  </si>
  <si>
    <t>035-210608</t>
  </si>
  <si>
    <t>708382051503</t>
  </si>
  <si>
    <t>035-210610</t>
  </si>
  <si>
    <t>708382051510</t>
  </si>
  <si>
    <t>035-210704</t>
  </si>
  <si>
    <t xml:space="preserve">Pat's Rubber Legs Golden Stonefly / Brown </t>
  </si>
  <si>
    <t>708382051527</t>
  </si>
  <si>
    <t>035-210706</t>
  </si>
  <si>
    <t>708382051534</t>
  </si>
  <si>
    <t>035-210708</t>
  </si>
  <si>
    <t>708382051541</t>
  </si>
  <si>
    <t>035-210710</t>
  </si>
  <si>
    <t>708382051558</t>
  </si>
  <si>
    <t>035-211104</t>
  </si>
  <si>
    <t xml:space="preserve">Balance Pat's Rubber Legs Black </t>
  </si>
  <si>
    <t>708382061472</t>
  </si>
  <si>
    <t>035-211106</t>
  </si>
  <si>
    <t>708382061489</t>
  </si>
  <si>
    <t>035-211108</t>
  </si>
  <si>
    <t>708382061496</t>
  </si>
  <si>
    <t>035-211110</t>
  </si>
  <si>
    <t>708382061502</t>
  </si>
  <si>
    <t>035-211204</t>
  </si>
  <si>
    <t xml:space="preserve">Balance Pat's Rubber Legs Brown </t>
  </si>
  <si>
    <t>708382061519</t>
  </si>
  <si>
    <t>035-211206</t>
  </si>
  <si>
    <t>708382061526</t>
  </si>
  <si>
    <t>035-211208</t>
  </si>
  <si>
    <t>708382061533</t>
  </si>
  <si>
    <t>035-211210</t>
  </si>
  <si>
    <t>708382061540</t>
  </si>
  <si>
    <t>035-211304</t>
  </si>
  <si>
    <t xml:space="preserve">Balance Pat's Rubber Legs Olive </t>
  </si>
  <si>
    <t>708382061557</t>
  </si>
  <si>
    <t>035-211306</t>
  </si>
  <si>
    <t>708382061564</t>
  </si>
  <si>
    <t>035-211308</t>
  </si>
  <si>
    <t>708382061571</t>
  </si>
  <si>
    <t>035-211310</t>
  </si>
  <si>
    <t>708382061588</t>
  </si>
  <si>
    <t>035-211404</t>
  </si>
  <si>
    <t xml:space="preserve">Balance Pat's Rubber Legs Crystal Black </t>
  </si>
  <si>
    <t>708382061595</t>
  </si>
  <si>
    <t>035-211406</t>
  </si>
  <si>
    <t>708382061601</t>
  </si>
  <si>
    <t>035-211408</t>
  </si>
  <si>
    <t>708382061618</t>
  </si>
  <si>
    <t>035-211410</t>
  </si>
  <si>
    <t>708382061625</t>
  </si>
  <si>
    <t>035-211504</t>
  </si>
  <si>
    <t xml:space="preserve">Balance Pat's Rubber Legs Crystal Olive </t>
  </si>
  <si>
    <t>708382061632</t>
  </si>
  <si>
    <t>035-211506</t>
  </si>
  <si>
    <t>708382061649</t>
  </si>
  <si>
    <t>035-211508</t>
  </si>
  <si>
    <t>708382061656</t>
  </si>
  <si>
    <t>035-211510</t>
  </si>
  <si>
    <t>708382061663</t>
  </si>
  <si>
    <t>036-410004</t>
  </si>
  <si>
    <t xml:space="preserve">Black Braided Stonefly Nymphs </t>
  </si>
  <si>
    <t>708382051565</t>
  </si>
  <si>
    <t>036-410006</t>
  </si>
  <si>
    <t>708382051572</t>
  </si>
  <si>
    <t>036-410008</t>
  </si>
  <si>
    <t>708382051589</t>
  </si>
  <si>
    <t>036-410010</t>
  </si>
  <si>
    <t>708382051596</t>
  </si>
  <si>
    <t>036-410104</t>
  </si>
  <si>
    <t xml:space="preserve">Brown Braided Stonefly Nymphs </t>
  </si>
  <si>
    <t>708382051602</t>
  </si>
  <si>
    <t>036-410106</t>
  </si>
  <si>
    <t xml:space="preserve">Brown Braided Stonefly Nymph </t>
  </si>
  <si>
    <t>708382051619</t>
  </si>
  <si>
    <t>036-410108</t>
  </si>
  <si>
    <t>708382051626</t>
  </si>
  <si>
    <t>036-410110</t>
  </si>
  <si>
    <t>708382051633</t>
  </si>
  <si>
    <t>036-410204</t>
  </si>
  <si>
    <t xml:space="preserve">Cream Braided Stonefly Nymphs </t>
  </si>
  <si>
    <t>708382051640</t>
  </si>
  <si>
    <t>036-410206</t>
  </si>
  <si>
    <t>708382051657</t>
  </si>
  <si>
    <t>036-410208</t>
  </si>
  <si>
    <t>708382051664</t>
  </si>
  <si>
    <t>036-410210</t>
  </si>
  <si>
    <t>708382051671</t>
  </si>
  <si>
    <t>036-410404</t>
  </si>
  <si>
    <t xml:space="preserve">Olive Braided Stonefly Nymphs </t>
  </si>
  <si>
    <t>708382051725</t>
  </si>
  <si>
    <t>036-410406</t>
  </si>
  <si>
    <t>708382051732</t>
  </si>
  <si>
    <t>036-410408</t>
  </si>
  <si>
    <t>708382051749</t>
  </si>
  <si>
    <t>036-410410</t>
  </si>
  <si>
    <t>708382051756</t>
  </si>
  <si>
    <t>WORM SERIES SERIES 037</t>
  </si>
  <si>
    <t>037-10108</t>
  </si>
  <si>
    <t>708382061175</t>
  </si>
  <si>
    <t>037-10208</t>
  </si>
  <si>
    <t xml:space="preserve">BH San Juan Worm - Pink </t>
  </si>
  <si>
    <t>708382061205</t>
  </si>
  <si>
    <t>037-10212</t>
  </si>
  <si>
    <t>708382061229</t>
  </si>
  <si>
    <t>037-30014</t>
  </si>
  <si>
    <t xml:space="preserve">Boroff's Anneworm </t>
  </si>
  <si>
    <t>037-30016</t>
  </si>
  <si>
    <t>037-30018</t>
  </si>
  <si>
    <t xml:space="preserve">BUZZER - 037 </t>
  </si>
  <si>
    <t>038-10010</t>
  </si>
  <si>
    <t xml:space="preserve">Buzzer 3D Glass Black </t>
  </si>
  <si>
    <t>038-10012</t>
  </si>
  <si>
    <t>038-10014</t>
  </si>
  <si>
    <t>038-10016</t>
  </si>
  <si>
    <t>038-10110</t>
  </si>
  <si>
    <t xml:space="preserve">Buzzer 3D Glass Blood </t>
  </si>
  <si>
    <t>038-10112</t>
  </si>
  <si>
    <t>038-10114</t>
  </si>
  <si>
    <t>038-10116</t>
  </si>
  <si>
    <t>038-10210</t>
  </si>
  <si>
    <t xml:space="preserve">Buzzer 3D Glass Dark Olive </t>
  </si>
  <si>
    <t>038-10212</t>
  </si>
  <si>
    <t>038-10214</t>
  </si>
  <si>
    <t>038-10216</t>
  </si>
  <si>
    <t xml:space="preserve">MIDGE AND CHIRO - 038 </t>
  </si>
  <si>
    <t>038-20016</t>
  </si>
  <si>
    <t xml:space="preserve">Zebra midge Black </t>
  </si>
  <si>
    <t>038-20018</t>
  </si>
  <si>
    <t>038-20020</t>
  </si>
  <si>
    <t>#20</t>
  </si>
  <si>
    <t>038-20116</t>
  </si>
  <si>
    <t xml:space="preserve">Zebra midge red </t>
  </si>
  <si>
    <t>038-20118</t>
  </si>
  <si>
    <t>038-20120</t>
  </si>
  <si>
    <t>038-20216</t>
  </si>
  <si>
    <t xml:space="preserve">3D ice cream cone blue </t>
  </si>
  <si>
    <t>038-20218</t>
  </si>
  <si>
    <t>038-20220</t>
  </si>
  <si>
    <t>038-20316</t>
  </si>
  <si>
    <t>3D ice cream cone red</t>
  </si>
  <si>
    <t>038-20318</t>
  </si>
  <si>
    <t>038-20320</t>
  </si>
  <si>
    <t xml:space="preserve">BLOB AND BOOBY - 039 </t>
  </si>
  <si>
    <t>039-10010</t>
  </si>
  <si>
    <t xml:space="preserve">Blob Cocktail orange </t>
  </si>
  <si>
    <t>039-10012</t>
  </si>
  <si>
    <t>039-10110</t>
  </si>
  <si>
    <t xml:space="preserve">Blob Cocktail sunburst </t>
  </si>
  <si>
    <t>039-10112</t>
  </si>
  <si>
    <t>039-10210</t>
  </si>
  <si>
    <t>Blob Cocktail corail</t>
  </si>
  <si>
    <t>039-10212</t>
  </si>
  <si>
    <t>039-10310</t>
  </si>
  <si>
    <t xml:space="preserve">Bung Blob Orange </t>
  </si>
  <si>
    <t>039-10410</t>
  </si>
  <si>
    <t xml:space="preserve">Bung Blob Pink </t>
  </si>
  <si>
    <t>039-10510</t>
  </si>
  <si>
    <t xml:space="preserve">Bung Blob Sunburst </t>
  </si>
  <si>
    <t>039-10810</t>
  </si>
  <si>
    <t xml:space="preserve">Booby Stealth Bejeezus </t>
  </si>
  <si>
    <t>MUDDLER SERIES 040 - 041</t>
  </si>
  <si>
    <t>040-130102</t>
  </si>
  <si>
    <t xml:space="preserve">Black Muddler </t>
  </si>
  <si>
    <t>#2</t>
  </si>
  <si>
    <t>708382051800</t>
  </si>
  <si>
    <t>040-130104</t>
  </si>
  <si>
    <t>708382051817</t>
  </si>
  <si>
    <t>040-130106</t>
  </si>
  <si>
    <t>708382051824</t>
  </si>
  <si>
    <t>040-130108</t>
  </si>
  <si>
    <t>708382051831</t>
  </si>
  <si>
    <t>040-130110</t>
  </si>
  <si>
    <t>708382051848</t>
  </si>
  <si>
    <t>040-130112</t>
  </si>
  <si>
    <t>708382051855</t>
  </si>
  <si>
    <t>040-130114</t>
  </si>
  <si>
    <t>708382051862</t>
  </si>
  <si>
    <t>040-130202</t>
  </si>
  <si>
    <t xml:space="preserve">Black Cricket Muddler </t>
  </si>
  <si>
    <t>708382051879</t>
  </si>
  <si>
    <t>040-130204</t>
  </si>
  <si>
    <t>708382051886</t>
  </si>
  <si>
    <t>040-130206</t>
  </si>
  <si>
    <t>708382051893</t>
  </si>
  <si>
    <t>040-130208</t>
  </si>
  <si>
    <t>708382051909</t>
  </si>
  <si>
    <t>040-130210</t>
  </si>
  <si>
    <t>708382051916</t>
  </si>
  <si>
    <t>040-130212</t>
  </si>
  <si>
    <t>708382051923</t>
  </si>
  <si>
    <t>040-130302</t>
  </si>
  <si>
    <t xml:space="preserve">Green Muddler </t>
  </si>
  <si>
    <t>708382051947</t>
  </si>
  <si>
    <t>040-130304</t>
  </si>
  <si>
    <t>708382051954</t>
  </si>
  <si>
    <t>040-130306</t>
  </si>
  <si>
    <t>708382051961</t>
  </si>
  <si>
    <t>040-130308</t>
  </si>
  <si>
    <t>708382051978</t>
  </si>
  <si>
    <t>040-130310</t>
  </si>
  <si>
    <t>708382051985</t>
  </si>
  <si>
    <t>040-130312</t>
  </si>
  <si>
    <t>708382051992</t>
  </si>
  <si>
    <t>040-130314</t>
  </si>
  <si>
    <t>708382052005</t>
  </si>
  <si>
    <t>040-130402</t>
  </si>
  <si>
    <t xml:space="preserve">Grizzly Muddler </t>
  </si>
  <si>
    <t>708382052012</t>
  </si>
  <si>
    <t>040-130404</t>
  </si>
  <si>
    <t>708382052029</t>
  </si>
  <si>
    <t>040-130406</t>
  </si>
  <si>
    <t>708382052036</t>
  </si>
  <si>
    <t>040-130408</t>
  </si>
  <si>
    <t>708382052043</t>
  </si>
  <si>
    <t>040-130410</t>
  </si>
  <si>
    <t>708382052050</t>
  </si>
  <si>
    <t>040-130412</t>
  </si>
  <si>
    <t>708382052067</t>
  </si>
  <si>
    <t>040-130414</t>
  </si>
  <si>
    <t>708382052074</t>
  </si>
  <si>
    <t>040-130502</t>
  </si>
  <si>
    <t xml:space="preserve">All Orange Muddler </t>
  </si>
  <si>
    <t>708382052081</t>
  </si>
  <si>
    <t>040-130504</t>
  </si>
  <si>
    <t>708382052098</t>
  </si>
  <si>
    <t>040-130506</t>
  </si>
  <si>
    <t>708382052104</t>
  </si>
  <si>
    <t>040-130508</t>
  </si>
  <si>
    <t>708382052111</t>
  </si>
  <si>
    <t>040-130510</t>
  </si>
  <si>
    <t>708382052128</t>
  </si>
  <si>
    <t>040-130512</t>
  </si>
  <si>
    <t>708382052135</t>
  </si>
  <si>
    <t>040-130514</t>
  </si>
  <si>
    <t>708382052142</t>
  </si>
  <si>
    <t>040-130602</t>
  </si>
  <si>
    <t xml:space="preserve">Natural Gold Muddler </t>
  </si>
  <si>
    <t>708382052159</t>
  </si>
  <si>
    <t>040-130604</t>
  </si>
  <si>
    <t>708382052166</t>
  </si>
  <si>
    <t>040-130606</t>
  </si>
  <si>
    <t>708382052173</t>
  </si>
  <si>
    <t>040-130608</t>
  </si>
  <si>
    <t xml:space="preserve">Naturel Gold Muddler </t>
  </si>
  <si>
    <t>708382052180</t>
  </si>
  <si>
    <t>040-130610</t>
  </si>
  <si>
    <t>708382052197</t>
  </si>
  <si>
    <t>040-130612</t>
  </si>
  <si>
    <t>708382052203</t>
  </si>
  <si>
    <t>040-130614</t>
  </si>
  <si>
    <t>708382052210</t>
  </si>
  <si>
    <t>040-130702</t>
  </si>
  <si>
    <t xml:space="preserve">Natural Silver Muddler </t>
  </si>
  <si>
    <t>708382052227</t>
  </si>
  <si>
    <t>040-130704</t>
  </si>
  <si>
    <t>708382052234</t>
  </si>
  <si>
    <t>040-130706</t>
  </si>
  <si>
    <t>708382052241</t>
  </si>
  <si>
    <t>040-130708</t>
  </si>
  <si>
    <t>708382052258</t>
  </si>
  <si>
    <t>040-130710</t>
  </si>
  <si>
    <t>708382052265</t>
  </si>
  <si>
    <t>040-130712</t>
  </si>
  <si>
    <t>708382052272</t>
  </si>
  <si>
    <t>040-130714</t>
  </si>
  <si>
    <t>708382052289</t>
  </si>
  <si>
    <t>040-130802</t>
  </si>
  <si>
    <t xml:space="preserve">Orange Muddler </t>
  </si>
  <si>
    <t>708382052296</t>
  </si>
  <si>
    <t>040-130804</t>
  </si>
  <si>
    <t>708382052302</t>
  </si>
  <si>
    <t>040-130806</t>
  </si>
  <si>
    <t>708382052319</t>
  </si>
  <si>
    <t>040-130808</t>
  </si>
  <si>
    <t>708382052326</t>
  </si>
  <si>
    <t>040-130810</t>
  </si>
  <si>
    <t>708382052333</t>
  </si>
  <si>
    <t>040-130812</t>
  </si>
  <si>
    <t>708382052340</t>
  </si>
  <si>
    <t>040-130814</t>
  </si>
  <si>
    <t>708382052357</t>
  </si>
  <si>
    <t>040-130902</t>
  </si>
  <si>
    <t xml:space="preserve">Polar Muddler </t>
  </si>
  <si>
    <t>708382052364</t>
  </si>
  <si>
    <t>040-130904</t>
  </si>
  <si>
    <t>708382052371</t>
  </si>
  <si>
    <t>040-130906</t>
  </si>
  <si>
    <t>708382052388</t>
  </si>
  <si>
    <t>040-130908</t>
  </si>
  <si>
    <t>708382052395</t>
  </si>
  <si>
    <t>040-130910</t>
  </si>
  <si>
    <t>708382052401</t>
  </si>
  <si>
    <t>040-130912</t>
  </si>
  <si>
    <t>708382052418</t>
  </si>
  <si>
    <t>040-130914</t>
  </si>
  <si>
    <t>708382052425</t>
  </si>
  <si>
    <t>040-131002</t>
  </si>
  <si>
    <t xml:space="preserve">White Muddler </t>
  </si>
  <si>
    <t>708382052432</t>
  </si>
  <si>
    <t>040-131004</t>
  </si>
  <si>
    <t>708382052449</t>
  </si>
  <si>
    <t>040-131006</t>
  </si>
  <si>
    <t>708382052456</t>
  </si>
  <si>
    <t>040-131008</t>
  </si>
  <si>
    <t>708382052463</t>
  </si>
  <si>
    <t>040-131010</t>
  </si>
  <si>
    <t>708382052470</t>
  </si>
  <si>
    <t>040-131012</t>
  </si>
  <si>
    <t>708382052487</t>
  </si>
  <si>
    <t>040-131014</t>
  </si>
  <si>
    <t>708382052494</t>
  </si>
  <si>
    <t>040-131102</t>
  </si>
  <si>
    <t xml:space="preserve">Yellow Muddler </t>
  </si>
  <si>
    <t>708382052500</t>
  </si>
  <si>
    <t>040-131104</t>
  </si>
  <si>
    <t>708382052517</t>
  </si>
  <si>
    <t>040-131106</t>
  </si>
  <si>
    <t>708382052524</t>
  </si>
  <si>
    <t>040-131108</t>
  </si>
  <si>
    <t>708382052531</t>
  </si>
  <si>
    <t>040-131110</t>
  </si>
  <si>
    <t>708382052548</t>
  </si>
  <si>
    <t>040-131112</t>
  </si>
  <si>
    <t>708382052555</t>
  </si>
  <si>
    <t>040-131114</t>
  </si>
  <si>
    <t>708382052562</t>
  </si>
  <si>
    <t>040-131204</t>
  </si>
  <si>
    <t xml:space="preserve">All Yellow Muddler </t>
  </si>
  <si>
    <t>708382052579</t>
  </si>
  <si>
    <t>040-131206</t>
  </si>
  <si>
    <t>708382052586</t>
  </si>
  <si>
    <t>040-131208</t>
  </si>
  <si>
    <t>708382052593</t>
  </si>
  <si>
    <t>040-131210</t>
  </si>
  <si>
    <t>708382052609</t>
  </si>
  <si>
    <t>040-131212</t>
  </si>
  <si>
    <t>708382052616</t>
  </si>
  <si>
    <t>040-131304</t>
  </si>
  <si>
    <t xml:space="preserve">Blue Head Muddler </t>
  </si>
  <si>
    <t>708382052623</t>
  </si>
  <si>
    <t>040-131306</t>
  </si>
  <si>
    <t>708382052630</t>
  </si>
  <si>
    <t>040-131308</t>
  </si>
  <si>
    <t>708382052647</t>
  </si>
  <si>
    <t>040-131310</t>
  </si>
  <si>
    <t>708382052654</t>
  </si>
  <si>
    <t>040-131312</t>
  </si>
  <si>
    <t>708382052661</t>
  </si>
  <si>
    <t>040-131404</t>
  </si>
  <si>
    <t xml:space="preserve">Red Head Muddler </t>
  </si>
  <si>
    <t>708382052678</t>
  </si>
  <si>
    <t>040-131406</t>
  </si>
  <si>
    <t>708382052685</t>
  </si>
  <si>
    <t>040-131408</t>
  </si>
  <si>
    <t>708382052692</t>
  </si>
  <si>
    <t>040-131410</t>
  </si>
  <si>
    <t>708382052708</t>
  </si>
  <si>
    <t>040-131412</t>
  </si>
  <si>
    <t>708382052715</t>
  </si>
  <si>
    <t>040-131504</t>
  </si>
  <si>
    <t xml:space="preserve">Orange Head Muddler </t>
  </si>
  <si>
    <t>708382052722</t>
  </si>
  <si>
    <t>040-131506</t>
  </si>
  <si>
    <t>708382052739</t>
  </si>
  <si>
    <t>040-131508</t>
  </si>
  <si>
    <t>708382052746</t>
  </si>
  <si>
    <t>040-131510</t>
  </si>
  <si>
    <t>708382052753</t>
  </si>
  <si>
    <t>040-131512</t>
  </si>
  <si>
    <t>708382052760</t>
  </si>
  <si>
    <t>040-131604</t>
  </si>
  <si>
    <t xml:space="preserve">Green Head Muddler </t>
  </si>
  <si>
    <t>708382052777</t>
  </si>
  <si>
    <t>040-131606</t>
  </si>
  <si>
    <t>708382052784</t>
  </si>
  <si>
    <t>040-131608</t>
  </si>
  <si>
    <t>708382052791</t>
  </si>
  <si>
    <t>040-131610</t>
  </si>
  <si>
    <t>708382052807</t>
  </si>
  <si>
    <t>040-131612</t>
  </si>
  <si>
    <t>708382052814</t>
  </si>
  <si>
    <t>041-131202</t>
  </si>
  <si>
    <t xml:space="preserve">Black Muddler Marabou </t>
  </si>
  <si>
    <t>708382052821</t>
  </si>
  <si>
    <t>041-131204</t>
  </si>
  <si>
    <t>708382052838</t>
  </si>
  <si>
    <t>041-131206</t>
  </si>
  <si>
    <t>708382052845</t>
  </si>
  <si>
    <t>041-131208</t>
  </si>
  <si>
    <t>708382052852</t>
  </si>
  <si>
    <t>041-131210</t>
  </si>
  <si>
    <t>708382052869</t>
  </si>
  <si>
    <t>041-131212</t>
  </si>
  <si>
    <t>708382052876</t>
  </si>
  <si>
    <t>041-131302</t>
  </si>
  <si>
    <t xml:space="preserve">Orange Muddler Marabou </t>
  </si>
  <si>
    <t>708382052890</t>
  </si>
  <si>
    <t>041-131304</t>
  </si>
  <si>
    <t>708382052906</t>
  </si>
  <si>
    <t>041-131306</t>
  </si>
  <si>
    <t>708382052913</t>
  </si>
  <si>
    <t>041-131308</t>
  </si>
  <si>
    <t>708382052920</t>
  </si>
  <si>
    <t>041-131310</t>
  </si>
  <si>
    <t>708382052937</t>
  </si>
  <si>
    <t>041-131312</t>
  </si>
  <si>
    <t>708382052944</t>
  </si>
  <si>
    <t>041-131402</t>
  </si>
  <si>
    <t xml:space="preserve">White Muddler Marabou </t>
  </si>
  <si>
    <t>708382052968</t>
  </si>
  <si>
    <t>041-131404</t>
  </si>
  <si>
    <t>708382052975</t>
  </si>
  <si>
    <t>041-131406</t>
  </si>
  <si>
    <t>708382052982</t>
  </si>
  <si>
    <t>041-131408</t>
  </si>
  <si>
    <t>708382052999</t>
  </si>
  <si>
    <t>041-131410</t>
  </si>
  <si>
    <t>708382053002</t>
  </si>
  <si>
    <t>041-131412</t>
  </si>
  <si>
    <t>708382053019</t>
  </si>
  <si>
    <t>041-131502</t>
  </si>
  <si>
    <t xml:space="preserve">Yellow Muddler Marabou </t>
  </si>
  <si>
    <t>708382053033</t>
  </si>
  <si>
    <t>041-131504</t>
  </si>
  <si>
    <t>708382053040</t>
  </si>
  <si>
    <t>041-131506</t>
  </si>
  <si>
    <t>708382053057</t>
  </si>
  <si>
    <t>041-131508</t>
  </si>
  <si>
    <t>708382053064</t>
  </si>
  <si>
    <t>041-131510</t>
  </si>
  <si>
    <t>708382053071</t>
  </si>
  <si>
    <t>041-131512</t>
  </si>
  <si>
    <t>708382053088</t>
  </si>
  <si>
    <t>041-131602</t>
  </si>
  <si>
    <t xml:space="preserve">Brown Muddler Marabou </t>
  </si>
  <si>
    <t>708382053101</t>
  </si>
  <si>
    <t>041-131604</t>
  </si>
  <si>
    <t>708382053118</t>
  </si>
  <si>
    <t>041-131606</t>
  </si>
  <si>
    <t>708382053125</t>
  </si>
  <si>
    <t>041-131608</t>
  </si>
  <si>
    <t>708382053132</t>
  </si>
  <si>
    <t>041-131610</t>
  </si>
  <si>
    <t>708382053149</t>
  </si>
  <si>
    <t>041-131612</t>
  </si>
  <si>
    <t>708382053156</t>
  </si>
  <si>
    <t>041-131702</t>
  </si>
  <si>
    <t xml:space="preserve">Olive Muddler Marabou </t>
  </si>
  <si>
    <t>708382053170</t>
  </si>
  <si>
    <t>041-131704</t>
  </si>
  <si>
    <t>708382053187</t>
  </si>
  <si>
    <t>041-131706</t>
  </si>
  <si>
    <t>708382053194</t>
  </si>
  <si>
    <t>041-131708</t>
  </si>
  <si>
    <t>708382053200</t>
  </si>
  <si>
    <t>041-131710</t>
  </si>
  <si>
    <t>708382053217</t>
  </si>
  <si>
    <t>041-131712</t>
  </si>
  <si>
    <t>708382053224</t>
  </si>
  <si>
    <t>EGGS - 042</t>
  </si>
  <si>
    <t>042-10010</t>
  </si>
  <si>
    <t>042-10012</t>
  </si>
  <si>
    <t>042-10014</t>
  </si>
  <si>
    <t>042-10110</t>
  </si>
  <si>
    <t>042-10112</t>
  </si>
  <si>
    <t>042-10114</t>
  </si>
  <si>
    <t>042-10210</t>
  </si>
  <si>
    <t>042-10212</t>
  </si>
  <si>
    <t>042-10214</t>
  </si>
  <si>
    <t>STREAMERS SERIES 050 - 052</t>
  </si>
  <si>
    <t>050-140002</t>
  </si>
  <si>
    <t xml:space="preserve">Daren Dick Streamer </t>
  </si>
  <si>
    <t>708382053248</t>
  </si>
  <si>
    <t>050-140004</t>
  </si>
  <si>
    <t>708382053255</t>
  </si>
  <si>
    <t>050-140006</t>
  </si>
  <si>
    <t>708382053262</t>
  </si>
  <si>
    <t>050-140008</t>
  </si>
  <si>
    <t>708382053279</t>
  </si>
  <si>
    <t>050-140102</t>
  </si>
  <si>
    <t xml:space="preserve">Black Ghost Streamer </t>
  </si>
  <si>
    <t>708382053286</t>
  </si>
  <si>
    <t>050-140104</t>
  </si>
  <si>
    <t>708382053293</t>
  </si>
  <si>
    <t>050-140106</t>
  </si>
  <si>
    <t>708382053309</t>
  </si>
  <si>
    <t>050-140108</t>
  </si>
  <si>
    <t>708382053316</t>
  </si>
  <si>
    <t>050-140110</t>
  </si>
  <si>
    <t>708382053323</t>
  </si>
  <si>
    <t>050-140202</t>
  </si>
  <si>
    <t xml:space="preserve">Black Nose Dace Streamer </t>
  </si>
  <si>
    <t>708382053330</t>
  </si>
  <si>
    <t>050-140204</t>
  </si>
  <si>
    <t>708382053347</t>
  </si>
  <si>
    <t>050-140206</t>
  </si>
  <si>
    <t xml:space="preserve">Black Nose Dace  Streamer </t>
  </si>
  <si>
    <t>708382053354</t>
  </si>
  <si>
    <t>050-140208</t>
  </si>
  <si>
    <t>708382053361</t>
  </si>
  <si>
    <t>050-140210</t>
  </si>
  <si>
    <t>708382053378</t>
  </si>
  <si>
    <t xml:space="preserve">Dark Montréal Streamer </t>
  </si>
  <si>
    <t>050-140306</t>
  </si>
  <si>
    <t xml:space="preserve">Dark Montréal  Streamer </t>
  </si>
  <si>
    <t>708382053408</t>
  </si>
  <si>
    <t>050-140308</t>
  </si>
  <si>
    <t>708382053415</t>
  </si>
  <si>
    <t>050-140310</t>
  </si>
  <si>
    <t>708382053422</t>
  </si>
  <si>
    <t>050-140502</t>
  </si>
  <si>
    <t xml:space="preserve">Green Ghost Streamer </t>
  </si>
  <si>
    <t>708382053484</t>
  </si>
  <si>
    <t>050-140504</t>
  </si>
  <si>
    <t>708382053491</t>
  </si>
  <si>
    <t>050-140506</t>
  </si>
  <si>
    <t>708382053507</t>
  </si>
  <si>
    <t>050-140508</t>
  </si>
  <si>
    <t>708382053514</t>
  </si>
  <si>
    <t>050-140510</t>
  </si>
  <si>
    <t>708382053521</t>
  </si>
  <si>
    <t>050-140602</t>
  </si>
  <si>
    <t xml:space="preserve">Grey Ghost Streamer </t>
  </si>
  <si>
    <t>708382053538</t>
  </si>
  <si>
    <t>050-140604</t>
  </si>
  <si>
    <t>708382053545</t>
  </si>
  <si>
    <t>050-140606</t>
  </si>
  <si>
    <t>708382053552</t>
  </si>
  <si>
    <t>050-140608</t>
  </si>
  <si>
    <t>708382053569</t>
  </si>
  <si>
    <t>050-140610</t>
  </si>
  <si>
    <t>708382053576</t>
  </si>
  <si>
    <t>050-140902</t>
  </si>
  <si>
    <t xml:space="preserve">Magog Smelt Streamer </t>
  </si>
  <si>
    <t>708382053682</t>
  </si>
  <si>
    <t>050-140904</t>
  </si>
  <si>
    <t>708382053699</t>
  </si>
  <si>
    <t>050-140906</t>
  </si>
  <si>
    <t>708382053705</t>
  </si>
  <si>
    <t>050-140908</t>
  </si>
  <si>
    <t>708382053712</t>
  </si>
  <si>
    <t>050-140910</t>
  </si>
  <si>
    <t>708382053729</t>
  </si>
  <si>
    <t>050-141002</t>
  </si>
  <si>
    <t xml:space="preserve">Mickey Finn Streamer </t>
  </si>
  <si>
    <t>708382053736</t>
  </si>
  <si>
    <t>050-141004</t>
  </si>
  <si>
    <t>708382053743</t>
  </si>
  <si>
    <t>050-141006</t>
  </si>
  <si>
    <t>708382053750</t>
  </si>
  <si>
    <t>050-141008</t>
  </si>
  <si>
    <t>708382053767</t>
  </si>
  <si>
    <t>050-141010</t>
  </si>
  <si>
    <t>708382053774</t>
  </si>
  <si>
    <t>050-141102</t>
  </si>
  <si>
    <t xml:space="preserve">Neptune Streamer </t>
  </si>
  <si>
    <t>708382053781</t>
  </si>
  <si>
    <t>050-141104</t>
  </si>
  <si>
    <t>708382053798</t>
  </si>
  <si>
    <t>050-141106</t>
  </si>
  <si>
    <t>708382053804</t>
  </si>
  <si>
    <t>050-141108</t>
  </si>
  <si>
    <t>708382053811</t>
  </si>
  <si>
    <t>050-141110</t>
  </si>
  <si>
    <t>708382053828</t>
  </si>
  <si>
    <t>050-141202</t>
  </si>
  <si>
    <t xml:space="preserve">Par Belle Streamer </t>
  </si>
  <si>
    <t>708382053835</t>
  </si>
  <si>
    <t>050-141204</t>
  </si>
  <si>
    <t>708382053842</t>
  </si>
  <si>
    <t>050-141206</t>
  </si>
  <si>
    <t>708382053859</t>
  </si>
  <si>
    <t>050-141208</t>
  </si>
  <si>
    <t>708382053866</t>
  </si>
  <si>
    <t>050-141210</t>
  </si>
  <si>
    <t>708382053873</t>
  </si>
  <si>
    <t>050-141302</t>
  </si>
  <si>
    <t xml:space="preserve">Pink Lady Streamer </t>
  </si>
  <si>
    <t>708382053880</t>
  </si>
  <si>
    <t>050-141304</t>
  </si>
  <si>
    <t>708382053897</t>
  </si>
  <si>
    <t>050-141306</t>
  </si>
  <si>
    <t>708382053903</t>
  </si>
  <si>
    <t>050-141308</t>
  </si>
  <si>
    <t>708382053910</t>
  </si>
  <si>
    <t>050-141310</t>
  </si>
  <si>
    <t>708382053927</t>
  </si>
  <si>
    <t>050-141502</t>
  </si>
  <si>
    <t xml:space="preserve">Rainbow Smelt Streamer </t>
  </si>
  <si>
    <t>708382053989</t>
  </si>
  <si>
    <t>050-141504</t>
  </si>
  <si>
    <t>708382053996</t>
  </si>
  <si>
    <t>050-141506</t>
  </si>
  <si>
    <t>708382054009</t>
  </si>
  <si>
    <t>050-141508</t>
  </si>
  <si>
    <t>708382054016</t>
  </si>
  <si>
    <t>050-141510</t>
  </si>
  <si>
    <t>708382054023</t>
  </si>
  <si>
    <t>050-141702</t>
  </si>
  <si>
    <t xml:space="preserve">Silver Doctor Streamer </t>
  </si>
  <si>
    <t>708382054030</t>
  </si>
  <si>
    <t>050-141704</t>
  </si>
  <si>
    <t>708382054047</t>
  </si>
  <si>
    <t>050-141706</t>
  </si>
  <si>
    <t>708382054054</t>
  </si>
  <si>
    <t>050-141708</t>
  </si>
  <si>
    <t>708382054061</t>
  </si>
  <si>
    <t>050-141710</t>
  </si>
  <si>
    <t>708382054078</t>
  </si>
  <si>
    <t>050-141802</t>
  </si>
  <si>
    <t xml:space="preserve">Shinner Streamer </t>
  </si>
  <si>
    <t>708382054085</t>
  </si>
  <si>
    <t>050-141804</t>
  </si>
  <si>
    <t>708382054092</t>
  </si>
  <si>
    <t>050-141806</t>
  </si>
  <si>
    <t>708382054108</t>
  </si>
  <si>
    <t>050-141808</t>
  </si>
  <si>
    <t>708382054115</t>
  </si>
  <si>
    <t>050-141810</t>
  </si>
  <si>
    <t>708382054122</t>
  </si>
  <si>
    <t>050-141902</t>
  </si>
  <si>
    <t xml:space="preserve">Musky Streamer </t>
  </si>
  <si>
    <t>708382054139</t>
  </si>
  <si>
    <t>050-141904</t>
  </si>
  <si>
    <t>708382054146</t>
  </si>
  <si>
    <t>050-141906</t>
  </si>
  <si>
    <t>708382054153</t>
  </si>
  <si>
    <t>050-141908</t>
  </si>
  <si>
    <t>708382054160</t>
  </si>
  <si>
    <t>050-141910</t>
  </si>
  <si>
    <t>708382054177</t>
  </si>
  <si>
    <t>050-142002</t>
  </si>
  <si>
    <t xml:space="preserve">Fiset Streamer </t>
  </si>
  <si>
    <t>708382054184</t>
  </si>
  <si>
    <t>050-142004</t>
  </si>
  <si>
    <t>708382054191</t>
  </si>
  <si>
    <t>050-142006</t>
  </si>
  <si>
    <t>708382054207</t>
  </si>
  <si>
    <t>050-142008</t>
  </si>
  <si>
    <t>708382054214</t>
  </si>
  <si>
    <t>050-142010</t>
  </si>
  <si>
    <t>708382054221</t>
  </si>
  <si>
    <t>050-142102</t>
  </si>
  <si>
    <t>Andrea Streamer</t>
  </si>
  <si>
    <t>708382054238</t>
  </si>
  <si>
    <t>050-142104</t>
  </si>
  <si>
    <t xml:space="preserve">Andrea Streamer </t>
  </si>
  <si>
    <t>708382054245</t>
  </si>
  <si>
    <t>050-142106</t>
  </si>
  <si>
    <t>708382054252</t>
  </si>
  <si>
    <t>050-142108</t>
  </si>
  <si>
    <t>708382054269</t>
  </si>
  <si>
    <t>050-142110</t>
  </si>
  <si>
    <t>708382054276</t>
  </si>
  <si>
    <t>051-141902</t>
  </si>
  <si>
    <t>Hornberg Original (DRY)</t>
  </si>
  <si>
    <t>708382054283</t>
  </si>
  <si>
    <t>051-141904</t>
  </si>
  <si>
    <t>708382054290</t>
  </si>
  <si>
    <t>051-141906</t>
  </si>
  <si>
    <t>708382054306</t>
  </si>
  <si>
    <t>051-141908</t>
  </si>
  <si>
    <t>708382054313</t>
  </si>
  <si>
    <t>051-141910</t>
  </si>
  <si>
    <t>708382054320</t>
  </si>
  <si>
    <t>051-141912</t>
  </si>
  <si>
    <t>708382054337</t>
  </si>
  <si>
    <t xml:space="preserve"> SALTWATER SERIES 055</t>
  </si>
  <si>
    <t>055-10010</t>
  </si>
  <si>
    <t xml:space="preserve">clouser minnow black </t>
  </si>
  <si>
    <t>#1/0</t>
  </si>
  <si>
    <t>055-10004</t>
  </si>
  <si>
    <t>055-10110</t>
  </si>
  <si>
    <t xml:space="preserve">clouser minnow chartreuse &amp; white </t>
  </si>
  <si>
    <t>055-10104</t>
  </si>
  <si>
    <t>055-10210</t>
  </si>
  <si>
    <t xml:space="preserve">clouser minnow purple &amp; white </t>
  </si>
  <si>
    <t>055-10204</t>
  </si>
  <si>
    <t>055-10310</t>
  </si>
  <si>
    <t xml:space="preserve">clouser minnow pink &amp; white </t>
  </si>
  <si>
    <t>055-10304</t>
  </si>
  <si>
    <t>055-10410</t>
  </si>
  <si>
    <t xml:space="preserve">clouser minnow blue &amp; white </t>
  </si>
  <si>
    <t>055-10404</t>
  </si>
  <si>
    <t>055-10510</t>
  </si>
  <si>
    <t xml:space="preserve">clouser minnow olive &amp; white </t>
  </si>
  <si>
    <t>055-10504</t>
  </si>
  <si>
    <t>055-10610</t>
  </si>
  <si>
    <t xml:space="preserve">clouser minnow red &amp; white </t>
  </si>
  <si>
    <t>055-10604</t>
  </si>
  <si>
    <t>055-20002</t>
  </si>
  <si>
    <t>Albie anchovie - Sand eel</t>
  </si>
  <si>
    <t>055-20104</t>
  </si>
  <si>
    <t>Ascension Bay Mantis Ghost shrimp</t>
  </si>
  <si>
    <t>055-20106</t>
  </si>
  <si>
    <t>055-20108</t>
  </si>
  <si>
    <t>055-20204</t>
  </si>
  <si>
    <t>Avalon Permit Fly - Tan</t>
  </si>
  <si>
    <t>055-20206</t>
  </si>
  <si>
    <t>055-20208</t>
  </si>
  <si>
    <t>055-20304</t>
  </si>
  <si>
    <t>Bahama Mama Bonefish Fly</t>
  </si>
  <si>
    <t>055-20306</t>
  </si>
  <si>
    <t>055-20308</t>
  </si>
  <si>
    <t>055-20404</t>
  </si>
  <si>
    <t>Bonefish Bitters - Hermit Crab</t>
  </si>
  <si>
    <t>055-20406</t>
  </si>
  <si>
    <t>055-20408</t>
  </si>
  <si>
    <t>055-20504</t>
  </si>
  <si>
    <t>Bunny Gotcha</t>
  </si>
  <si>
    <t>055-20506</t>
  </si>
  <si>
    <t>055-20508</t>
  </si>
  <si>
    <t>055-20604</t>
  </si>
  <si>
    <t>Christmas Island Special - Orange</t>
  </si>
  <si>
    <t>055-20606</t>
  </si>
  <si>
    <t>055-20608</t>
  </si>
  <si>
    <t>055-20704</t>
  </si>
  <si>
    <t>Christmas Island Special - Pink</t>
  </si>
  <si>
    <t>055-20706</t>
  </si>
  <si>
    <t>055-20708</t>
  </si>
  <si>
    <t>055-20804</t>
  </si>
  <si>
    <t>Crazy Charlie - Pink</t>
  </si>
  <si>
    <t>055-20806</t>
  </si>
  <si>
    <t>055-20808</t>
  </si>
  <si>
    <t>055-20904</t>
  </si>
  <si>
    <t>Crazy Charlie - orange</t>
  </si>
  <si>
    <t>055-20906</t>
  </si>
  <si>
    <t>055-20908</t>
  </si>
  <si>
    <t>055-21004</t>
  </si>
  <si>
    <t>Crazy Charlie - Light sand</t>
  </si>
  <si>
    <t>055-21006</t>
  </si>
  <si>
    <t>055-21008</t>
  </si>
  <si>
    <t>055-21104</t>
  </si>
  <si>
    <t>Gotcha</t>
  </si>
  <si>
    <t>055-21106</t>
  </si>
  <si>
    <t>055-21108</t>
  </si>
  <si>
    <t>055-21204</t>
  </si>
  <si>
    <t>Mantis Shrimp - Tan</t>
  </si>
  <si>
    <t>055-21206</t>
  </si>
  <si>
    <t>055-21208</t>
  </si>
  <si>
    <t>055-30002</t>
  </si>
  <si>
    <t>Tarpon Toad - Black and Purple</t>
  </si>
  <si>
    <t>055-30001</t>
  </si>
  <si>
    <t>#1</t>
  </si>
  <si>
    <t>055-30010</t>
  </si>
  <si>
    <t>055-30102</t>
  </si>
  <si>
    <t>Tarpon Toad - Chartreuse / Yellow</t>
  </si>
  <si>
    <t>055-30101</t>
  </si>
  <si>
    <t>055-30110</t>
  </si>
  <si>
    <t>055-30202</t>
  </si>
  <si>
    <t>Tarpon Toad - Tan and Orange</t>
  </si>
  <si>
    <t>055-30201</t>
  </si>
  <si>
    <t>055-30210</t>
  </si>
  <si>
    <t>055-30302</t>
  </si>
  <si>
    <t>Tarpon toad - Black and Red</t>
  </si>
  <si>
    <t>055-30301</t>
  </si>
  <si>
    <t>055-30310</t>
  </si>
  <si>
    <t>055-21302</t>
  </si>
  <si>
    <t>Spawning Shrimp - Pearl</t>
  </si>
  <si>
    <t>055-21304</t>
  </si>
  <si>
    <t>055-21306</t>
  </si>
  <si>
    <t>055-21402</t>
  </si>
  <si>
    <t>Kung Fu Crab - Olive &amp; Tan</t>
  </si>
  <si>
    <t>055-21404</t>
  </si>
  <si>
    <t>055-21406</t>
  </si>
  <si>
    <t>055-21502</t>
  </si>
  <si>
    <t>Kung Fu Crab - Tan</t>
  </si>
  <si>
    <t>055-21504</t>
  </si>
  <si>
    <t>055-21506</t>
  </si>
  <si>
    <t>055-21610</t>
  </si>
  <si>
    <t>Flex Crab Tan</t>
  </si>
  <si>
    <t>055-21602</t>
  </si>
  <si>
    <t>055-21710</t>
  </si>
  <si>
    <t>Flex Crab Olive</t>
  </si>
  <si>
    <t>055-21702</t>
  </si>
  <si>
    <t>055-21804</t>
  </si>
  <si>
    <t>Bonefish Mini puff - Pink</t>
  </si>
  <si>
    <t>055-21806</t>
  </si>
  <si>
    <t>055-21808</t>
  </si>
  <si>
    <t>055-40030</t>
  </si>
  <si>
    <t>Peanut Bunker - Purple / Black</t>
  </si>
  <si>
    <t>#2/0</t>
  </si>
  <si>
    <t>055-40020</t>
  </si>
  <si>
    <t>055-40010</t>
  </si>
  <si>
    <t>055-40130</t>
  </si>
  <si>
    <t>Peanut Bunker - Yellow</t>
  </si>
  <si>
    <t>#3/0</t>
  </si>
  <si>
    <t>055-40120</t>
  </si>
  <si>
    <t>055-40110</t>
  </si>
  <si>
    <t>055-40230</t>
  </si>
  <si>
    <t>Peanut Bunker - Grey / White</t>
  </si>
  <si>
    <t>055-40220</t>
  </si>
  <si>
    <t>055-40210</t>
  </si>
  <si>
    <t>055-21902</t>
  </si>
  <si>
    <t>Golden Sand Crab</t>
  </si>
  <si>
    <t>055-21904</t>
  </si>
  <si>
    <t>055-21906</t>
  </si>
  <si>
    <t>055-22002</t>
  </si>
  <si>
    <t>Olive Crab</t>
  </si>
  <si>
    <t>055-22004</t>
  </si>
  <si>
    <t>055-22006</t>
  </si>
  <si>
    <t>055-22102</t>
  </si>
  <si>
    <t>Tan Crab</t>
  </si>
  <si>
    <t>055-22104</t>
  </si>
  <si>
    <t>055-22106</t>
  </si>
  <si>
    <t>060-270102</t>
  </si>
  <si>
    <t xml:space="preserve">Black Wolly Bugger </t>
  </si>
  <si>
    <t>708382054924</t>
  </si>
  <si>
    <t>060-270104</t>
  </si>
  <si>
    <t>708382054931</t>
  </si>
  <si>
    <t>060-270106</t>
  </si>
  <si>
    <t>708382054948</t>
  </si>
  <si>
    <t>060-270108</t>
  </si>
  <si>
    <t>708382054955</t>
  </si>
  <si>
    <t>060-270110</t>
  </si>
  <si>
    <t>708382054962</t>
  </si>
  <si>
    <t>060-270112</t>
  </si>
  <si>
    <t>708382054979</t>
  </si>
  <si>
    <t>060-270204</t>
  </si>
  <si>
    <t xml:space="preserve">Chartreuse Wolly Bugger </t>
  </si>
  <si>
    <t>708382054986</t>
  </si>
  <si>
    <t>060-270206</t>
  </si>
  <si>
    <t>708382054993</t>
  </si>
  <si>
    <t>060-270208</t>
  </si>
  <si>
    <t>708382055006</t>
  </si>
  <si>
    <t>060-270210</t>
  </si>
  <si>
    <t>708382055013</t>
  </si>
  <si>
    <t>060-270304</t>
  </si>
  <si>
    <t xml:space="preserve">Olive Wolly Bugger </t>
  </si>
  <si>
    <t>708382055020</t>
  </si>
  <si>
    <t>060-270306</t>
  </si>
  <si>
    <t>708382055037</t>
  </si>
  <si>
    <t>060-270308</t>
  </si>
  <si>
    <t>708382055044</t>
  </si>
  <si>
    <t>060-270310</t>
  </si>
  <si>
    <t>708382055051</t>
  </si>
  <si>
    <t>060-270404</t>
  </si>
  <si>
    <t xml:space="preserve">Brown Wolly Bugger </t>
  </si>
  <si>
    <t>708382055075</t>
  </si>
  <si>
    <t>060-270406</t>
  </si>
  <si>
    <t>708382055082</t>
  </si>
  <si>
    <t>060-270408</t>
  </si>
  <si>
    <t>708382055099</t>
  </si>
  <si>
    <t>060-270410</t>
  </si>
  <si>
    <t>708382055105</t>
  </si>
  <si>
    <t>060-270412</t>
  </si>
  <si>
    <t>708382055112</t>
  </si>
  <si>
    <t>060-270504</t>
  </si>
  <si>
    <t xml:space="preserve">Dark Olive/Black Wolly Bugger </t>
  </si>
  <si>
    <t>708382055129</t>
  </si>
  <si>
    <t>060-270506</t>
  </si>
  <si>
    <t>708382055136</t>
  </si>
  <si>
    <t>060-270508</t>
  </si>
  <si>
    <t>708382055143</t>
  </si>
  <si>
    <t>060-270510</t>
  </si>
  <si>
    <t>708382055150</t>
  </si>
  <si>
    <t>060-270604</t>
  </si>
  <si>
    <t>Orange Wolly Bugger</t>
  </si>
  <si>
    <t>708382055174</t>
  </si>
  <si>
    <t>060-270606</t>
  </si>
  <si>
    <t>708382055181</t>
  </si>
  <si>
    <t>060-270608</t>
  </si>
  <si>
    <t>708382055198</t>
  </si>
  <si>
    <t>060-270610</t>
  </si>
  <si>
    <t>708382055204</t>
  </si>
  <si>
    <t>061-100804</t>
  </si>
  <si>
    <t xml:space="preserve">Bead Head Black Wolly Bugger </t>
  </si>
  <si>
    <t>708382055211</t>
  </si>
  <si>
    <t>061-100806</t>
  </si>
  <si>
    <t>708382055228</t>
  </si>
  <si>
    <t>061-100808</t>
  </si>
  <si>
    <t>708382055235</t>
  </si>
  <si>
    <t>061-100810</t>
  </si>
  <si>
    <t>708382055242</t>
  </si>
  <si>
    <t>061-100812</t>
  </si>
  <si>
    <t>708382055259</t>
  </si>
  <si>
    <t>061-100814</t>
  </si>
  <si>
    <t>708382055266</t>
  </si>
  <si>
    <t>061-100904</t>
  </si>
  <si>
    <t xml:space="preserve">Bead Head Olive Wolly Bugger </t>
  </si>
  <si>
    <t>708382055273</t>
  </si>
  <si>
    <t>061-100906</t>
  </si>
  <si>
    <t>708382055280</t>
  </si>
  <si>
    <t>061-100908</t>
  </si>
  <si>
    <t>708382055297</t>
  </si>
  <si>
    <t>061-100910</t>
  </si>
  <si>
    <t>708382055303</t>
  </si>
  <si>
    <t>061-100912</t>
  </si>
  <si>
    <t>708382055310</t>
  </si>
  <si>
    <t>061-101004</t>
  </si>
  <si>
    <t>Bead Head Brown Wolly Bugger</t>
  </si>
  <si>
    <t>061-101006</t>
  </si>
  <si>
    <t>061-101008</t>
  </si>
  <si>
    <t>061-101010</t>
  </si>
  <si>
    <t>061-101012</t>
  </si>
  <si>
    <t>061-100204</t>
  </si>
  <si>
    <t xml:space="preserve">Bead Head Orange Wolly Bugger </t>
  </si>
  <si>
    <t>061-100206</t>
  </si>
  <si>
    <t>061-100208</t>
  </si>
  <si>
    <t>061-100210</t>
  </si>
  <si>
    <t>062-50702</t>
  </si>
  <si>
    <t xml:space="preserve">Black Egg Sucking Leech Wolly Bugger </t>
  </si>
  <si>
    <t>708382055433</t>
  </si>
  <si>
    <t>062-50704</t>
  </si>
  <si>
    <t>708382055440</t>
  </si>
  <si>
    <t>062-50706</t>
  </si>
  <si>
    <t>708382055457</t>
  </si>
  <si>
    <t>062-50708</t>
  </si>
  <si>
    <t>708382055464</t>
  </si>
  <si>
    <t>062-50802</t>
  </si>
  <si>
    <t xml:space="preserve">Purple Egg Sucking Leech Wolly Bugger </t>
  </si>
  <si>
    <t>708382055488</t>
  </si>
  <si>
    <t>062-50804</t>
  </si>
  <si>
    <t>708382055495</t>
  </si>
  <si>
    <t>062-50806</t>
  </si>
  <si>
    <t>708382055501</t>
  </si>
  <si>
    <t>062-50808</t>
  </si>
  <si>
    <t>708382055518</t>
  </si>
  <si>
    <t>063-310104</t>
  </si>
  <si>
    <t xml:space="preserve">Black Crystal Bugger </t>
  </si>
  <si>
    <t>708382055532</t>
  </si>
  <si>
    <t>063-310106</t>
  </si>
  <si>
    <t>708382055549</t>
  </si>
  <si>
    <t>063-310108</t>
  </si>
  <si>
    <t>708382055556</t>
  </si>
  <si>
    <t>063-310110</t>
  </si>
  <si>
    <t>708382055563</t>
  </si>
  <si>
    <t>063-310112</t>
  </si>
  <si>
    <t>708382055570</t>
  </si>
  <si>
    <t>063-310204</t>
  </si>
  <si>
    <t xml:space="preserve">Chartreuse Crystal Bugger </t>
  </si>
  <si>
    <t>708382055587</t>
  </si>
  <si>
    <t>063-310206</t>
  </si>
  <si>
    <t>708382055594</t>
  </si>
  <si>
    <t>063-310208</t>
  </si>
  <si>
    <t>708382055600</t>
  </si>
  <si>
    <t>063-310210</t>
  </si>
  <si>
    <t>708382055617</t>
  </si>
  <si>
    <t>063-310304</t>
  </si>
  <si>
    <t xml:space="preserve">Olive Crystal Bugger </t>
  </si>
  <si>
    <t>708382055631</t>
  </si>
  <si>
    <t>063-310306</t>
  </si>
  <si>
    <t>708382055648</t>
  </si>
  <si>
    <t>063-310308</t>
  </si>
  <si>
    <t>708382055655</t>
  </si>
  <si>
    <t>063-310310</t>
  </si>
  <si>
    <t>708382055662</t>
  </si>
  <si>
    <t>063-310312</t>
  </si>
  <si>
    <t>708382055679</t>
  </si>
  <si>
    <t>063-310404</t>
  </si>
  <si>
    <t xml:space="preserve">Orange Crystal Bugger </t>
  </si>
  <si>
    <t>708382055686</t>
  </si>
  <si>
    <t>063-310406</t>
  </si>
  <si>
    <t>708382055693</t>
  </si>
  <si>
    <t>063-310408</t>
  </si>
  <si>
    <t>708382055709</t>
  </si>
  <si>
    <t>063-310410</t>
  </si>
  <si>
    <t>708382055716</t>
  </si>
  <si>
    <t>063-310412</t>
  </si>
  <si>
    <t>708382055723</t>
  </si>
  <si>
    <t xml:space="preserve">Purple Crystal Bugger </t>
  </si>
  <si>
    <t>063-310508</t>
  </si>
  <si>
    <t>708382055747</t>
  </si>
  <si>
    <t>063-310510</t>
  </si>
  <si>
    <t>708382055754</t>
  </si>
  <si>
    <t>063-310604</t>
  </si>
  <si>
    <t xml:space="preserve">White Crystal Bugger </t>
  </si>
  <si>
    <t>708382055778</t>
  </si>
  <si>
    <t>063-310606</t>
  </si>
  <si>
    <t>708382055785</t>
  </si>
  <si>
    <t>063-310608</t>
  </si>
  <si>
    <t>708382055792</t>
  </si>
  <si>
    <t>063-310610</t>
  </si>
  <si>
    <t>708382055808</t>
  </si>
  <si>
    <t>063-310612</t>
  </si>
  <si>
    <t>708382055815</t>
  </si>
  <si>
    <t>063-310704</t>
  </si>
  <si>
    <t xml:space="preserve">Brown Crystal Bugger </t>
  </si>
  <si>
    <t>708382055822</t>
  </si>
  <si>
    <t>063-310706</t>
  </si>
  <si>
    <t>708382055839</t>
  </si>
  <si>
    <t>063-310708</t>
  </si>
  <si>
    <t>708382055846</t>
  </si>
  <si>
    <t>063-310710</t>
  </si>
  <si>
    <t>708382055853</t>
  </si>
  <si>
    <t>063-310712</t>
  </si>
  <si>
    <t>064-310106</t>
  </si>
  <si>
    <t xml:space="preserve">Bead Head Crystal Bugger Black </t>
  </si>
  <si>
    <t>708382055877</t>
  </si>
  <si>
    <t>064-310108</t>
  </si>
  <si>
    <t>708382055884</t>
  </si>
  <si>
    <t>064-310110</t>
  </si>
  <si>
    <t>708382055891</t>
  </si>
  <si>
    <t>064-310112</t>
  </si>
  <si>
    <t>708382055907</t>
  </si>
  <si>
    <t>064-310206</t>
  </si>
  <si>
    <t xml:space="preserve">Bead Head Crystal Bugger Brown </t>
  </si>
  <si>
    <t>708382055914</t>
  </si>
  <si>
    <t>064-310208</t>
  </si>
  <si>
    <t>708382055921</t>
  </si>
  <si>
    <t>064-310210</t>
  </si>
  <si>
    <t>708382055938</t>
  </si>
  <si>
    <t>064-310212</t>
  </si>
  <si>
    <t>708382055945</t>
  </si>
  <si>
    <t>064-310306</t>
  </si>
  <si>
    <t xml:space="preserve">Bead Head Crystal Bugger Olive </t>
  </si>
  <si>
    <t>708382055952</t>
  </si>
  <si>
    <t>064-310308</t>
  </si>
  <si>
    <t>708382055969</t>
  </si>
  <si>
    <t>064-310310</t>
  </si>
  <si>
    <t>708382055976</t>
  </si>
  <si>
    <t>064-310406</t>
  </si>
  <si>
    <t xml:space="preserve">Bead Head Crystal Bugger Orange </t>
  </si>
  <si>
    <t>708382055990</t>
  </si>
  <si>
    <t>064-310408</t>
  </si>
  <si>
    <t>708382056003</t>
  </si>
  <si>
    <t>064-310410</t>
  </si>
  <si>
    <t>708382056010</t>
  </si>
  <si>
    <t>064-310412</t>
  </si>
  <si>
    <t>708382056027</t>
  </si>
  <si>
    <t>064-310606</t>
  </si>
  <si>
    <t xml:space="preserve">Bead Head Crystal Bugger White </t>
  </si>
  <si>
    <t>708382056034</t>
  </si>
  <si>
    <t>064-310608</t>
  </si>
  <si>
    <t>708382056041</t>
  </si>
  <si>
    <t>064-310610</t>
  </si>
  <si>
    <t>708382056058</t>
  </si>
  <si>
    <t>064-310612</t>
  </si>
  <si>
    <t>708382056065</t>
  </si>
  <si>
    <t>CONEHEAD BOW RIVER BUGGER SERIES 065</t>
  </si>
  <si>
    <t>065-310104</t>
  </si>
  <si>
    <t xml:space="preserve">Black/Olive Conehead Bow River Bugger </t>
  </si>
  <si>
    <t>708382056072</t>
  </si>
  <si>
    <t>065-310106</t>
  </si>
  <si>
    <t>708382056089</t>
  </si>
  <si>
    <t>065-310204</t>
  </si>
  <si>
    <t xml:space="preserve">Brown Conehead Bow River Bugger </t>
  </si>
  <si>
    <t>708382056096</t>
  </si>
  <si>
    <t>065-310206</t>
  </si>
  <si>
    <t>708382056102</t>
  </si>
  <si>
    <t>065-310304</t>
  </si>
  <si>
    <t xml:space="preserve">Olive Conehead Bow River Bugger </t>
  </si>
  <si>
    <t>708382056119</t>
  </si>
  <si>
    <t>065-310306</t>
  </si>
  <si>
    <t>708382056126</t>
  </si>
  <si>
    <t>065-310404</t>
  </si>
  <si>
    <t xml:space="preserve">Bow river bugger black </t>
  </si>
  <si>
    <t>065-310406</t>
  </si>
  <si>
    <t>065-310504</t>
  </si>
  <si>
    <t xml:space="preserve">Bow river bugger olive </t>
  </si>
  <si>
    <t>065-310506</t>
  </si>
  <si>
    <t>MODERN STREAMER 066</t>
  </si>
  <si>
    <t>066-10002</t>
  </si>
  <si>
    <t>Butt Monkey - Black</t>
  </si>
  <si>
    <t>066-10004</t>
  </si>
  <si>
    <t>066-10102</t>
  </si>
  <si>
    <t>Butt Monkey - Olive</t>
  </si>
  <si>
    <t>066-10104</t>
  </si>
  <si>
    <t>066-10202</t>
  </si>
  <si>
    <t>Butt Monkey - Rust</t>
  </si>
  <si>
    <t>066-10204</t>
  </si>
  <si>
    <t>066-20004</t>
  </si>
  <si>
    <t>Conehead Zuddler - Olive</t>
  </si>
  <si>
    <t>066-20008</t>
  </si>
  <si>
    <t>066-20104</t>
  </si>
  <si>
    <t>Conehead Zuddler - White</t>
  </si>
  <si>
    <t>066-20108</t>
  </si>
  <si>
    <t>066-10302</t>
  </si>
  <si>
    <t>Sex Dungeon - grey</t>
  </si>
  <si>
    <t>066-10402</t>
  </si>
  <si>
    <t>Sex dungeon - White</t>
  </si>
  <si>
    <t>066-10502</t>
  </si>
  <si>
    <t>Thompson's hopscotch Sculpin - Natural</t>
  </si>
  <si>
    <t>066-10602</t>
  </si>
  <si>
    <t>Thompson's hopscotch Sculpin - Olive</t>
  </si>
  <si>
    <t>066-10704</t>
  </si>
  <si>
    <t>Woolhead Sculpin - Olive</t>
  </si>
  <si>
    <t>066-10806</t>
  </si>
  <si>
    <t>Mini Sex Dungeon - Olive</t>
  </si>
  <si>
    <t>066-30004</t>
  </si>
  <si>
    <t>Zonker - Black &amp; Silver</t>
  </si>
  <si>
    <t>066-30006</t>
  </si>
  <si>
    <t>066-30008</t>
  </si>
  <si>
    <t>066-30104</t>
  </si>
  <si>
    <t>Zonker - Natural &amp; Pearl</t>
  </si>
  <si>
    <t>066-30106</t>
  </si>
  <si>
    <t>066-30108</t>
  </si>
  <si>
    <t>066-30204</t>
  </si>
  <si>
    <t>Zonker - White</t>
  </si>
  <si>
    <t>066-30206</t>
  </si>
  <si>
    <t>066-30208</t>
  </si>
  <si>
    <t>066-30302</t>
  </si>
  <si>
    <t>Galloup's TA leech Black</t>
  </si>
  <si>
    <t>066-30402</t>
  </si>
  <si>
    <t>Galloup's TA leech Olive</t>
  </si>
  <si>
    <t>066-30502</t>
  </si>
  <si>
    <t>Galloup's TA leech Brown</t>
  </si>
  <si>
    <t>066-30602</t>
  </si>
  <si>
    <t>Galloup's TA leech Purple</t>
  </si>
  <si>
    <t>066-30702</t>
  </si>
  <si>
    <t>Galloup's TA leech Orange</t>
  </si>
  <si>
    <t>066-30802</t>
  </si>
  <si>
    <t>Galloup's TA leech Hot Pink</t>
  </si>
  <si>
    <t>070-100102</t>
  </si>
  <si>
    <t>070-100104</t>
  </si>
  <si>
    <t>070-100106</t>
  </si>
  <si>
    <t>070-100108</t>
  </si>
  <si>
    <t>070-100110</t>
  </si>
  <si>
    <t>070-100202</t>
  </si>
  <si>
    <t>070-100204</t>
  </si>
  <si>
    <t>070-100206</t>
  </si>
  <si>
    <t>070-100208</t>
  </si>
  <si>
    <t>070-100210</t>
  </si>
  <si>
    <t>070-100402</t>
  </si>
  <si>
    <t>070-100404</t>
  </si>
  <si>
    <t>070-100406</t>
  </si>
  <si>
    <t>070-100408</t>
  </si>
  <si>
    <t>070-100410</t>
  </si>
  <si>
    <t>070-100502</t>
  </si>
  <si>
    <t>070-100506</t>
  </si>
  <si>
    <t>070-100508</t>
  </si>
  <si>
    <t>070-100510</t>
  </si>
  <si>
    <t>070-100602</t>
  </si>
  <si>
    <t>070-100604</t>
  </si>
  <si>
    <t>070-100606</t>
  </si>
  <si>
    <t>070-100608</t>
  </si>
  <si>
    <t>070-100610</t>
  </si>
  <si>
    <t>070-101002</t>
  </si>
  <si>
    <t>070-101004</t>
  </si>
  <si>
    <t>070-101006</t>
  </si>
  <si>
    <t>070-101008</t>
  </si>
  <si>
    <t>070-101010</t>
  </si>
  <si>
    <t>070-101102</t>
  </si>
  <si>
    <t>070-101104</t>
  </si>
  <si>
    <t>070-101106</t>
  </si>
  <si>
    <t>070-101108</t>
  </si>
  <si>
    <t>070-101110</t>
  </si>
  <si>
    <t>070-101202</t>
  </si>
  <si>
    <t>070-101204</t>
  </si>
  <si>
    <t>070-101206</t>
  </si>
  <si>
    <t>070-101208</t>
  </si>
  <si>
    <t>070-101210</t>
  </si>
  <si>
    <t>070-101402</t>
  </si>
  <si>
    <t>070-101404</t>
  </si>
  <si>
    <t>070-101406</t>
  </si>
  <si>
    <t>070-101408</t>
  </si>
  <si>
    <t>070-101410</t>
  </si>
  <si>
    <t>070-101502</t>
  </si>
  <si>
    <t>070-101504</t>
  </si>
  <si>
    <t>070-101506</t>
  </si>
  <si>
    <t>070-101508</t>
  </si>
  <si>
    <t>070-101510</t>
  </si>
  <si>
    <t>070-101602</t>
  </si>
  <si>
    <t>070-101604</t>
  </si>
  <si>
    <t>070-101606</t>
  </si>
  <si>
    <t>070-101608</t>
  </si>
  <si>
    <t>070-101610</t>
  </si>
  <si>
    <t>070-101702</t>
  </si>
  <si>
    <t>070-101704</t>
  </si>
  <si>
    <t>070-101706</t>
  </si>
  <si>
    <t>070-101708</t>
  </si>
  <si>
    <t>070-101710</t>
  </si>
  <si>
    <t>070-101802</t>
  </si>
  <si>
    <t>070-101804</t>
  </si>
  <si>
    <t>070-101806</t>
  </si>
  <si>
    <t>070-101808</t>
  </si>
  <si>
    <t>070-101810</t>
  </si>
  <si>
    <t>070-101902</t>
  </si>
  <si>
    <t>070-101904</t>
  </si>
  <si>
    <t>070-101906</t>
  </si>
  <si>
    <t>070-101908</t>
  </si>
  <si>
    <t>070-101910</t>
  </si>
  <si>
    <t>070-102002</t>
  </si>
  <si>
    <t>070-102004</t>
  </si>
  <si>
    <t>070-102006</t>
  </si>
  <si>
    <t>070-102008</t>
  </si>
  <si>
    <t>070-102010</t>
  </si>
  <si>
    <t>070-102102</t>
  </si>
  <si>
    <t>070-102104</t>
  </si>
  <si>
    <t>070-102106</t>
  </si>
  <si>
    <t>070-102108</t>
  </si>
  <si>
    <t>070-102110</t>
  </si>
  <si>
    <t>070-102202</t>
  </si>
  <si>
    <t>070-102204</t>
  </si>
  <si>
    <t>070-102206</t>
  </si>
  <si>
    <t>070-102208</t>
  </si>
  <si>
    <t>070-102210</t>
  </si>
  <si>
    <t>070-102302</t>
  </si>
  <si>
    <t>070-102304</t>
  </si>
  <si>
    <t>070-102306</t>
  </si>
  <si>
    <t>070-102308</t>
  </si>
  <si>
    <t>070-102310</t>
  </si>
  <si>
    <t>070-102402</t>
  </si>
  <si>
    <t>070-102404</t>
  </si>
  <si>
    <t>070-102406</t>
  </si>
  <si>
    <t>070-102408</t>
  </si>
  <si>
    <t>070-102410</t>
  </si>
  <si>
    <t>070-102502</t>
  </si>
  <si>
    <t>070-102504</t>
  </si>
  <si>
    <t>070-102506</t>
  </si>
  <si>
    <t>070-102508</t>
  </si>
  <si>
    <t>070-102510</t>
  </si>
  <si>
    <t>070-102602</t>
  </si>
  <si>
    <t>070-102604</t>
  </si>
  <si>
    <t>070-102606</t>
  </si>
  <si>
    <t>070-102608</t>
  </si>
  <si>
    <t>070-102610</t>
  </si>
  <si>
    <t>070-102702</t>
  </si>
  <si>
    <t>070-102704</t>
  </si>
  <si>
    <t>070-102706</t>
  </si>
  <si>
    <t>070-102708</t>
  </si>
  <si>
    <t>070-102710</t>
  </si>
  <si>
    <t>070-102802</t>
  </si>
  <si>
    <t>070-102804</t>
  </si>
  <si>
    <t>070-102806</t>
  </si>
  <si>
    <t>070-102808</t>
  </si>
  <si>
    <t>070-102810</t>
  </si>
  <si>
    <t>070-102902</t>
  </si>
  <si>
    <t>070-102904</t>
  </si>
  <si>
    <t>070-102906</t>
  </si>
  <si>
    <t>070-102908</t>
  </si>
  <si>
    <t>070-102910</t>
  </si>
  <si>
    <t>070-103002</t>
  </si>
  <si>
    <t>070-103004</t>
  </si>
  <si>
    <t>070-103006</t>
  </si>
  <si>
    <t>070-103008</t>
  </si>
  <si>
    <t>070-103010</t>
  </si>
  <si>
    <t>070-103102</t>
  </si>
  <si>
    <t>708382061748</t>
  </si>
  <si>
    <t>070-103104</t>
  </si>
  <si>
    <t>708382061755</t>
  </si>
  <si>
    <t>070-103106</t>
  </si>
  <si>
    <t>708382061762</t>
  </si>
  <si>
    <t>070-103108</t>
  </si>
  <si>
    <t>708382061779</t>
  </si>
  <si>
    <t>070-103110</t>
  </si>
  <si>
    <t>708382061786</t>
  </si>
  <si>
    <t>070-103204</t>
  </si>
  <si>
    <t>708382061793</t>
  </si>
  <si>
    <t>070-103206</t>
  </si>
  <si>
    <t>708382061809</t>
  </si>
  <si>
    <t>070-103208</t>
  </si>
  <si>
    <t>708382061816</t>
  </si>
  <si>
    <t>070-103210</t>
  </si>
  <si>
    <t>708382061823</t>
  </si>
  <si>
    <t>070-103304</t>
  </si>
  <si>
    <t>708382061830</t>
  </si>
  <si>
    <t>070-103306</t>
  </si>
  <si>
    <t>708382061847</t>
  </si>
  <si>
    <t>070-103308</t>
  </si>
  <si>
    <t>708382061854</t>
  </si>
  <si>
    <t>070-103310</t>
  </si>
  <si>
    <t>708382061861</t>
  </si>
  <si>
    <t>070-103404</t>
  </si>
  <si>
    <t>708382061878</t>
  </si>
  <si>
    <t>070-103406</t>
  </si>
  <si>
    <t>708382061885</t>
  </si>
  <si>
    <t>070-103408</t>
  </si>
  <si>
    <t>708382061892</t>
  </si>
  <si>
    <t>070-103410</t>
  </si>
  <si>
    <t>708382061908</t>
  </si>
  <si>
    <t>070-103504</t>
  </si>
  <si>
    <t>708382061915</t>
  </si>
  <si>
    <t>070-103506</t>
  </si>
  <si>
    <t>708382061922</t>
  </si>
  <si>
    <t>070-103508</t>
  </si>
  <si>
    <t>708382061939</t>
  </si>
  <si>
    <t>070-103510</t>
  </si>
  <si>
    <t>708382061946</t>
  </si>
  <si>
    <t>070-103602</t>
  </si>
  <si>
    <t>708382061953</t>
  </si>
  <si>
    <t>070-103604</t>
  </si>
  <si>
    <t>708382061960</t>
  </si>
  <si>
    <t>070-103606</t>
  </si>
  <si>
    <t>708382061977</t>
  </si>
  <si>
    <t>070-103608</t>
  </si>
  <si>
    <t>708382061984</t>
  </si>
  <si>
    <t>070-103610</t>
  </si>
  <si>
    <t>708382061991</t>
  </si>
  <si>
    <t>070-103702</t>
  </si>
  <si>
    <t>708382062004</t>
  </si>
  <si>
    <t>070-103704</t>
  </si>
  <si>
    <t>708382062011</t>
  </si>
  <si>
    <t>070-103706</t>
  </si>
  <si>
    <t>708382062028</t>
  </si>
  <si>
    <t>070-103708</t>
  </si>
  <si>
    <t>708382062035</t>
  </si>
  <si>
    <t>070-103710</t>
  </si>
  <si>
    <t>708382062042</t>
  </si>
  <si>
    <t>070-103802</t>
  </si>
  <si>
    <t>708382062059</t>
  </si>
  <si>
    <t>070-103804</t>
  </si>
  <si>
    <t>708382062066</t>
  </si>
  <si>
    <t>070-103806</t>
  </si>
  <si>
    <t>708382062073</t>
  </si>
  <si>
    <t>070-103808</t>
  </si>
  <si>
    <t>708382062080</t>
  </si>
  <si>
    <t>070-103810</t>
  </si>
  <si>
    <t>708382062097</t>
  </si>
  <si>
    <t>070-103902</t>
  </si>
  <si>
    <t>708382062103</t>
  </si>
  <si>
    <t>070-103904</t>
  </si>
  <si>
    <t>708382062110</t>
  </si>
  <si>
    <t>070-103906</t>
  </si>
  <si>
    <t>708382062127</t>
  </si>
  <si>
    <t>070-103908</t>
  </si>
  <si>
    <t>708382062134</t>
  </si>
  <si>
    <t>070-103910</t>
  </si>
  <si>
    <t>708382062141</t>
  </si>
  <si>
    <t>070-104002</t>
  </si>
  <si>
    <t>708382062158</t>
  </si>
  <si>
    <t>070-104004</t>
  </si>
  <si>
    <t>708382062165</t>
  </si>
  <si>
    <t>070-104006</t>
  </si>
  <si>
    <t>708382062172</t>
  </si>
  <si>
    <t>070-104008</t>
  </si>
  <si>
    <t>708382062189</t>
  </si>
  <si>
    <t>070-104010</t>
  </si>
  <si>
    <t>708382062196</t>
  </si>
  <si>
    <t>070-104102</t>
  </si>
  <si>
    <t>708382062202</t>
  </si>
  <si>
    <t>070-104104</t>
  </si>
  <si>
    <t>708382062219</t>
  </si>
  <si>
    <t>070-104106</t>
  </si>
  <si>
    <t>708382062226</t>
  </si>
  <si>
    <t>070-104108</t>
  </si>
  <si>
    <t>708382062233</t>
  </si>
  <si>
    <t>070-104110</t>
  </si>
  <si>
    <t>708382062240</t>
  </si>
  <si>
    <t>070-104202</t>
  </si>
  <si>
    <t>708382062257</t>
  </si>
  <si>
    <t>070-104204</t>
  </si>
  <si>
    <t>708382062264</t>
  </si>
  <si>
    <t>070-104206</t>
  </si>
  <si>
    <t>708382062271</t>
  </si>
  <si>
    <t>070-104208</t>
  </si>
  <si>
    <t>708382062288</t>
  </si>
  <si>
    <t>070-104210</t>
  </si>
  <si>
    <t>708382062295</t>
  </si>
  <si>
    <t>070-104302</t>
  </si>
  <si>
    <t>708382062301</t>
  </si>
  <si>
    <t>070-104304</t>
  </si>
  <si>
    <t>708382062318</t>
  </si>
  <si>
    <t>070-104306</t>
  </si>
  <si>
    <t>708382062325</t>
  </si>
  <si>
    <t>070-104308</t>
  </si>
  <si>
    <t>708382062332</t>
  </si>
  <si>
    <t>070-104310</t>
  </si>
  <si>
    <t>708382062349</t>
  </si>
  <si>
    <t>070-104402</t>
  </si>
  <si>
    <t>708382062356</t>
  </si>
  <si>
    <t>070-104404</t>
  </si>
  <si>
    <t>708382062363</t>
  </si>
  <si>
    <t>070-104406</t>
  </si>
  <si>
    <t>708382062370</t>
  </si>
  <si>
    <t>070-104408</t>
  </si>
  <si>
    <t>708382062387</t>
  </si>
  <si>
    <t>070-104410</t>
  </si>
  <si>
    <t>708382062394</t>
  </si>
  <si>
    <t>070-104502</t>
  </si>
  <si>
    <t>708382062400</t>
  </si>
  <si>
    <t>070-104504</t>
  </si>
  <si>
    <t>708382062417</t>
  </si>
  <si>
    <t>070-104506</t>
  </si>
  <si>
    <t>708382062424</t>
  </si>
  <si>
    <t>070-104508</t>
  </si>
  <si>
    <t>708382062431</t>
  </si>
  <si>
    <t>070-104510</t>
  </si>
  <si>
    <t>708382062448</t>
  </si>
  <si>
    <t>070-104702</t>
  </si>
  <si>
    <t>708382061304</t>
  </si>
  <si>
    <t>070-104704</t>
  </si>
  <si>
    <t>708382061328</t>
  </si>
  <si>
    <t>070-104706</t>
  </si>
  <si>
    <t>708382061335</t>
  </si>
  <si>
    <t>070-104708</t>
  </si>
  <si>
    <t>708382061342</t>
  </si>
  <si>
    <t>070-104802</t>
  </si>
  <si>
    <t>708382061359</t>
  </si>
  <si>
    <t>070-104804</t>
  </si>
  <si>
    <t>708382061373</t>
  </si>
  <si>
    <t>070-104806</t>
  </si>
  <si>
    <t>708382061380</t>
  </si>
  <si>
    <t>070-104808</t>
  </si>
  <si>
    <t>708382061397</t>
  </si>
  <si>
    <t>070-104902</t>
  </si>
  <si>
    <t>070-104904</t>
  </si>
  <si>
    <t>070-104906</t>
  </si>
  <si>
    <t>070-104908</t>
  </si>
  <si>
    <t>070-104910</t>
  </si>
  <si>
    <t>070-105002</t>
  </si>
  <si>
    <t>070-105004</t>
  </si>
  <si>
    <t>070-105006</t>
  </si>
  <si>
    <t>070-105008</t>
  </si>
  <si>
    <t>070-105010</t>
  </si>
  <si>
    <t>077-13302</t>
  </si>
  <si>
    <t>Intruder Leech - Black (40mm shank)</t>
  </si>
  <si>
    <t>077-13306</t>
  </si>
  <si>
    <t>Intruder Leech - Black (20mm shank)</t>
  </si>
  <si>
    <t xml:space="preserve"> SALMON FLIES DOUBLE HOOK SERIES 071</t>
  </si>
  <si>
    <t>071-100102</t>
  </si>
  <si>
    <t>071-100104</t>
  </si>
  <si>
    <t>071-100206</t>
  </si>
  <si>
    <t>071-100208</t>
  </si>
  <si>
    <t>071-101106</t>
  </si>
  <si>
    <t>071-101108</t>
  </si>
  <si>
    <t>071-101110</t>
  </si>
  <si>
    <t>071-101402</t>
  </si>
  <si>
    <t>071-101404</t>
  </si>
  <si>
    <t>071-101706</t>
  </si>
  <si>
    <t>071-101708</t>
  </si>
  <si>
    <t>071-101806</t>
  </si>
  <si>
    <t>071-102006</t>
  </si>
  <si>
    <t>071-102008</t>
  </si>
  <si>
    <t>071-102010</t>
  </si>
  <si>
    <t>071-102102</t>
  </si>
  <si>
    <t>071-102104</t>
  </si>
  <si>
    <t>071-102106</t>
  </si>
  <si>
    <t>071-102206</t>
  </si>
  <si>
    <t>071-102302</t>
  </si>
  <si>
    <t>071-102304</t>
  </si>
  <si>
    <t>071-102306</t>
  </si>
  <si>
    <t>071-102310</t>
  </si>
  <si>
    <t>071-102402</t>
  </si>
  <si>
    <t>071-102406</t>
  </si>
  <si>
    <t>071-102408</t>
  </si>
  <si>
    <t>071-102504</t>
  </si>
  <si>
    <t>071-102506</t>
  </si>
  <si>
    <t>071-102508</t>
  </si>
  <si>
    <t>071-102510</t>
  </si>
  <si>
    <t>071-102606</t>
  </si>
  <si>
    <t>071-102608</t>
  </si>
  <si>
    <t>071-102610</t>
  </si>
  <si>
    <t>071-102702</t>
  </si>
  <si>
    <t>071-102706</t>
  </si>
  <si>
    <t>071-102708</t>
  </si>
  <si>
    <t>071-102710</t>
  </si>
  <si>
    <t>071-102802</t>
  </si>
  <si>
    <t>071-102806</t>
  </si>
  <si>
    <t>071-102808</t>
  </si>
  <si>
    <t>071-102810</t>
  </si>
  <si>
    <t>071-102906</t>
  </si>
  <si>
    <t>071-102908</t>
  </si>
  <si>
    <t>071-102910</t>
  </si>
  <si>
    <t>071-103002</t>
  </si>
  <si>
    <t>071-103004</t>
  </si>
  <si>
    <t>071-103106</t>
  </si>
  <si>
    <t>708382062509</t>
  </si>
  <si>
    <t>071-103108</t>
  </si>
  <si>
    <t>708382062516</t>
  </si>
  <si>
    <t>071-103110</t>
  </si>
  <si>
    <t>708382062523</t>
  </si>
  <si>
    <t>071-103206</t>
  </si>
  <si>
    <t>708382062547</t>
  </si>
  <si>
    <t>071-103208</t>
  </si>
  <si>
    <t>708382062554</t>
  </si>
  <si>
    <t>071-103210</t>
  </si>
  <si>
    <t>708382062561</t>
  </si>
  <si>
    <t>071-103306</t>
  </si>
  <si>
    <t>708382062585</t>
  </si>
  <si>
    <t>071-103308</t>
  </si>
  <si>
    <t>708382062592</t>
  </si>
  <si>
    <t>071-103310</t>
  </si>
  <si>
    <t>708382062608</t>
  </si>
  <si>
    <t>071-103406</t>
  </si>
  <si>
    <t>708382062622</t>
  </si>
  <si>
    <t>071-103408</t>
  </si>
  <si>
    <t>708382062639</t>
  </si>
  <si>
    <t>071-103410</t>
  </si>
  <si>
    <t>708382062646</t>
  </si>
  <si>
    <t>071-103506</t>
  </si>
  <si>
    <t>708382062660</t>
  </si>
  <si>
    <t>071-103606</t>
  </si>
  <si>
    <t>708382062714</t>
  </si>
  <si>
    <t>071-103608</t>
  </si>
  <si>
    <t>708382062721</t>
  </si>
  <si>
    <t>071-103610</t>
  </si>
  <si>
    <t>708382062738</t>
  </si>
  <si>
    <t>071-103706</t>
  </si>
  <si>
    <t>708382062769</t>
  </si>
  <si>
    <t>071-103708</t>
  </si>
  <si>
    <t>708382062776</t>
  </si>
  <si>
    <t>071-103710</t>
  </si>
  <si>
    <t>708382062783</t>
  </si>
  <si>
    <t>071-103802</t>
  </si>
  <si>
    <t>708382062790</t>
  </si>
  <si>
    <t>071-103804</t>
  </si>
  <si>
    <t>708382062806</t>
  </si>
  <si>
    <t>071-103808</t>
  </si>
  <si>
    <t>708382062820</t>
  </si>
  <si>
    <t>071-103810</t>
  </si>
  <si>
    <t>708382062837</t>
  </si>
  <si>
    <t>071-103906</t>
  </si>
  <si>
    <t>708382062868</t>
  </si>
  <si>
    <t>071-103908</t>
  </si>
  <si>
    <t>708382062875</t>
  </si>
  <si>
    <t>071-103910</t>
  </si>
  <si>
    <t>708382062882</t>
  </si>
  <si>
    <t>071-104002</t>
  </si>
  <si>
    <t>708382062899</t>
  </si>
  <si>
    <t>071-104004</t>
  </si>
  <si>
    <t>708382062905</t>
  </si>
  <si>
    <t>071-104006</t>
  </si>
  <si>
    <t>708382062912</t>
  </si>
  <si>
    <t>071-104008</t>
  </si>
  <si>
    <t>708382062929</t>
  </si>
  <si>
    <t>071-104010</t>
  </si>
  <si>
    <t>708382062936</t>
  </si>
  <si>
    <t>071-104106</t>
  </si>
  <si>
    <t>708382062967</t>
  </si>
  <si>
    <t>071-104108</t>
  </si>
  <si>
    <t>708382062974</t>
  </si>
  <si>
    <t>071-104110</t>
  </si>
  <si>
    <t>708382062981</t>
  </si>
  <si>
    <t>071-104204</t>
  </si>
  <si>
    <t>708382063001</t>
  </si>
  <si>
    <t>071-104206</t>
  </si>
  <si>
    <t>708382063018</t>
  </si>
  <si>
    <t>071-104208</t>
  </si>
  <si>
    <t>708382063025</t>
  </si>
  <si>
    <t>071-104210</t>
  </si>
  <si>
    <t>708382063032</t>
  </si>
  <si>
    <t>071-104306</t>
  </si>
  <si>
    <t>708382063063</t>
  </si>
  <si>
    <t>071-104308</t>
  </si>
  <si>
    <t>708382063070</t>
  </si>
  <si>
    <t>071-104406</t>
  </si>
  <si>
    <t>708382063117</t>
  </si>
  <si>
    <t>071-104408</t>
  </si>
  <si>
    <t>708382063124</t>
  </si>
  <si>
    <t>071-104410</t>
  </si>
  <si>
    <t>708382063131</t>
  </si>
  <si>
    <t>071-104502</t>
  </si>
  <si>
    <t>708382063148</t>
  </si>
  <si>
    <t>071-104504</t>
  </si>
  <si>
    <t>708382063155</t>
  </si>
  <si>
    <t>071-104506</t>
  </si>
  <si>
    <t>708382063162</t>
  </si>
  <si>
    <t>071-104508</t>
  </si>
  <si>
    <t>708382063179</t>
  </si>
  <si>
    <t>071-104708</t>
  </si>
  <si>
    <t>071-104710</t>
  </si>
  <si>
    <t>071-104608</t>
  </si>
  <si>
    <t>071-104610</t>
  </si>
  <si>
    <t>SALMON AND STEELHEAD DRY SERIES 075</t>
  </si>
  <si>
    <t>075-100102</t>
  </si>
  <si>
    <t>075-100104</t>
  </si>
  <si>
    <t>075-100106</t>
  </si>
  <si>
    <t>075-100108</t>
  </si>
  <si>
    <t>075-100202</t>
  </si>
  <si>
    <t>075-100204</t>
  </si>
  <si>
    <t>075-100206</t>
  </si>
  <si>
    <t>075-100208</t>
  </si>
  <si>
    <t>075-100302</t>
  </si>
  <si>
    <t>075-100304</t>
  </si>
  <si>
    <t>075-100306</t>
  </si>
  <si>
    <t>075-100308</t>
  </si>
  <si>
    <t>075-100402</t>
  </si>
  <si>
    <t>075-100404</t>
  </si>
  <si>
    <t>075-100406</t>
  </si>
  <si>
    <t>075-100408</t>
  </si>
  <si>
    <t>075-100502</t>
  </si>
  <si>
    <t>075-100504</t>
  </si>
  <si>
    <t>075-100506</t>
  </si>
  <si>
    <t>075-100508</t>
  </si>
  <si>
    <t>075-100602</t>
  </si>
  <si>
    <t>075-100604</t>
  </si>
  <si>
    <t>075-100606</t>
  </si>
  <si>
    <t>075-100608</t>
  </si>
  <si>
    <t>075-100702</t>
  </si>
  <si>
    <t>075-100704</t>
  </si>
  <si>
    <t>075-100706</t>
  </si>
  <si>
    <t>075-100708</t>
  </si>
  <si>
    <t>075-100802</t>
  </si>
  <si>
    <t>075-100804</t>
  </si>
  <si>
    <t>075-100806</t>
  </si>
  <si>
    <t>075-100808</t>
  </si>
  <si>
    <t>075-100902</t>
  </si>
  <si>
    <t>075-100904</t>
  </si>
  <si>
    <t>075-100906</t>
  </si>
  <si>
    <t>075-100908</t>
  </si>
  <si>
    <t>075-101002</t>
  </si>
  <si>
    <t>075-101004</t>
  </si>
  <si>
    <t>075-101006</t>
  </si>
  <si>
    <t>075-101008</t>
  </si>
  <si>
    <t>075-102002</t>
  </si>
  <si>
    <t>Aqua Bomber</t>
  </si>
  <si>
    <t>075-102004</t>
  </si>
  <si>
    <t>075-102006</t>
  </si>
  <si>
    <t>075-102008</t>
  </si>
  <si>
    <t>075-102202</t>
  </si>
  <si>
    <t>La vache Bomber</t>
  </si>
  <si>
    <t>075-102204</t>
  </si>
  <si>
    <t>075-102206</t>
  </si>
  <si>
    <t>075-102208</t>
  </si>
  <si>
    <t>075-102302</t>
  </si>
  <si>
    <t>Skittles Bomber</t>
  </si>
  <si>
    <t>075-102304</t>
  </si>
  <si>
    <t>075-102306</t>
  </si>
  <si>
    <t>075-102308</t>
  </si>
  <si>
    <t>076-100102</t>
  </si>
  <si>
    <t>076-100104</t>
  </si>
  <si>
    <t>076-100106</t>
  </si>
  <si>
    <t>076-100108</t>
  </si>
  <si>
    <t>076-100202</t>
  </si>
  <si>
    <t>076-100204</t>
  </si>
  <si>
    <t>076-100206</t>
  </si>
  <si>
    <t>076-100208</t>
  </si>
  <si>
    <t>076-100302</t>
  </si>
  <si>
    <t>076-100304</t>
  </si>
  <si>
    <t>076-100306</t>
  </si>
  <si>
    <t>076-100308</t>
  </si>
  <si>
    <t>076-100402</t>
  </si>
  <si>
    <t>076-100404</t>
  </si>
  <si>
    <t>076-100406</t>
  </si>
  <si>
    <t>076-100408</t>
  </si>
  <si>
    <t>076-100502</t>
  </si>
  <si>
    <t>076-100504</t>
  </si>
  <si>
    <t>076-100506</t>
  </si>
  <si>
    <t>076-100508</t>
  </si>
  <si>
    <t>076-100702</t>
  </si>
  <si>
    <t>076-100704</t>
  </si>
  <si>
    <t>076-100706</t>
  </si>
  <si>
    <t>076-100708</t>
  </si>
  <si>
    <t>076-100802</t>
  </si>
  <si>
    <t>076-100804</t>
  </si>
  <si>
    <t>076-100806</t>
  </si>
  <si>
    <t>076-100808</t>
  </si>
  <si>
    <t>070-104604</t>
  </si>
  <si>
    <t>708382062455</t>
  </si>
  <si>
    <t>070-104606</t>
  </si>
  <si>
    <t>708382062462</t>
  </si>
  <si>
    <t>070-104608</t>
  </si>
  <si>
    <t>708382062479</t>
  </si>
  <si>
    <t>075-102402</t>
  </si>
  <si>
    <t>BROWN BOMBER ORANGE HACKLE</t>
  </si>
  <si>
    <t>075-102404</t>
  </si>
  <si>
    <t>075-102406</t>
  </si>
  <si>
    <t>075-102408</t>
  </si>
  <si>
    <t>075-102502</t>
  </si>
  <si>
    <t>BLUE BOMBER ORANGE HACKLE</t>
  </si>
  <si>
    <t>075-102504</t>
  </si>
  <si>
    <t>075-102506</t>
  </si>
  <si>
    <t>075-102508</t>
  </si>
  <si>
    <t>075-102602</t>
  </si>
  <si>
    <t>WHITE BOMBER BADGER HACKLE</t>
  </si>
  <si>
    <t>075-102604</t>
  </si>
  <si>
    <t>075-102606</t>
  </si>
  <si>
    <t>075-102608</t>
  </si>
  <si>
    <t>075-102702</t>
  </si>
  <si>
    <t>BLACK BOMBER YELLOW WINGS</t>
  </si>
  <si>
    <t>075-102704</t>
  </si>
  <si>
    <t>075-102706</t>
  </si>
  <si>
    <t>075-102708</t>
  </si>
  <si>
    <t>075-102804</t>
  </si>
  <si>
    <t>CARTER BUG ORANGE</t>
  </si>
  <si>
    <t>075-102806</t>
  </si>
  <si>
    <t>075-102808</t>
  </si>
  <si>
    <t>075-102904</t>
  </si>
  <si>
    <t>CARTER BUG ORANGE HACKLE</t>
  </si>
  <si>
    <t>075-102906</t>
  </si>
  <si>
    <t>075-102908</t>
  </si>
  <si>
    <t>075-103004</t>
  </si>
  <si>
    <t>CARTER BUG GREEN BUTT</t>
  </si>
  <si>
    <t>075-103006</t>
  </si>
  <si>
    <t>075-103008</t>
  </si>
  <si>
    <t>STEELHEAD 077 SERIES</t>
  </si>
  <si>
    <t>077-10002</t>
  </si>
  <si>
    <t>Articulated Hareball Leech - bubblegum</t>
  </si>
  <si>
    <t>077-10202</t>
  </si>
  <si>
    <t>Articulated Hareball Leech - Purple</t>
  </si>
  <si>
    <t>077-10304</t>
  </si>
  <si>
    <t>Bjorn's Orange Creamsicle</t>
  </si>
  <si>
    <t>077-10402</t>
  </si>
  <si>
    <t>Conehead Eggabou - Aleutian Queen</t>
  </si>
  <si>
    <t>077-10502</t>
  </si>
  <si>
    <t>Conehead Eggabou -Volcano</t>
  </si>
  <si>
    <t>077-10602</t>
  </si>
  <si>
    <t>Conehead Eggabou -Blue Moon</t>
  </si>
  <si>
    <t>077-10710</t>
  </si>
  <si>
    <t>Conehead Popsicle</t>
  </si>
  <si>
    <t>077-10702</t>
  </si>
  <si>
    <t>077-10704</t>
  </si>
  <si>
    <t>077-11304</t>
  </si>
  <si>
    <t>Doug's blazing Comet - Chartreuse</t>
  </si>
  <si>
    <t>077-11306</t>
  </si>
  <si>
    <t>077-11404</t>
  </si>
  <si>
    <t>Doug's blazing Comet - Fuchsia</t>
  </si>
  <si>
    <t>077-11406</t>
  </si>
  <si>
    <t>077-11502</t>
  </si>
  <si>
    <t>Fish Taco - Orange</t>
  </si>
  <si>
    <t>077-11602</t>
  </si>
  <si>
    <t>Fish Taco - Black</t>
  </si>
  <si>
    <t>077-11702</t>
  </si>
  <si>
    <t>Fish Taco - Pink</t>
  </si>
  <si>
    <t>077-12102</t>
  </si>
  <si>
    <t>Guide Intruder</t>
  </si>
  <si>
    <t>077-12104</t>
  </si>
  <si>
    <t>077-12402</t>
  </si>
  <si>
    <t>MOAL - Purple &amp; Pink</t>
  </si>
  <si>
    <t>077-12404</t>
  </si>
  <si>
    <t>077-12504</t>
  </si>
  <si>
    <t>MOAL Rhoid - Flesh</t>
  </si>
  <si>
    <t>077-12506</t>
  </si>
  <si>
    <t>077-12602</t>
  </si>
  <si>
    <t>River Rat Squid - Black &amp; Wine</t>
  </si>
  <si>
    <t>077-12702</t>
  </si>
  <si>
    <t>River Rat Squid - Pink &amp; Orange</t>
  </si>
  <si>
    <t>077-10802</t>
  </si>
  <si>
    <t>Trailer Trash - Black and Blue</t>
  </si>
  <si>
    <t>077-10902</t>
  </si>
  <si>
    <t>Trailer Trash - Sherbet</t>
  </si>
  <si>
    <t>077-12904</t>
  </si>
  <si>
    <t>Mini Intruder - Black &amp; Blue</t>
  </si>
  <si>
    <t>077-13004</t>
  </si>
  <si>
    <t>Mini Intruder - Metal Detector</t>
  </si>
  <si>
    <t>077-13106</t>
  </si>
  <si>
    <t>Signature Mini Intruder - Green Butt</t>
  </si>
  <si>
    <t>077-13204</t>
  </si>
  <si>
    <t>Mini Intruder - Blue &amp; Purple</t>
  </si>
  <si>
    <t>Intruder Leech - Black</t>
  </si>
  <si>
    <t>TANDEM SERIES 080 - 081</t>
  </si>
  <si>
    <t>080-160104</t>
  </si>
  <si>
    <t xml:space="preserve">Black Ghost Tandem </t>
  </si>
  <si>
    <t xml:space="preserve">#4 </t>
  </si>
  <si>
    <t>708382060017</t>
  </si>
  <si>
    <t>080-160204</t>
  </si>
  <si>
    <t xml:space="preserve">Black Nose Dace Tandem </t>
  </si>
  <si>
    <t>708382060024</t>
  </si>
  <si>
    <t>080-160304</t>
  </si>
  <si>
    <t xml:space="preserve">Green Ghost Tamdem </t>
  </si>
  <si>
    <t>708382060031</t>
  </si>
  <si>
    <t>080-160404</t>
  </si>
  <si>
    <t xml:space="preserve">Grey Ghost Tamdem </t>
  </si>
  <si>
    <t>708382060048</t>
  </si>
  <si>
    <t>080-160504</t>
  </si>
  <si>
    <t xml:space="preserve">Magog Smelt Tamdem </t>
  </si>
  <si>
    <t>708382060055</t>
  </si>
  <si>
    <t>080-160604</t>
  </si>
  <si>
    <t xml:space="preserve">Mickey Finn Tamdem </t>
  </si>
  <si>
    <t>708382060062</t>
  </si>
  <si>
    <t>080-160704</t>
  </si>
  <si>
    <t xml:space="preserve">Par Belle Tamdem </t>
  </si>
  <si>
    <t>708382060079</t>
  </si>
  <si>
    <t>080-160804</t>
  </si>
  <si>
    <t xml:space="preserve">Pink Lady Tamdem </t>
  </si>
  <si>
    <t>708382060086</t>
  </si>
  <si>
    <t>080-160904</t>
  </si>
  <si>
    <t xml:space="preserve">Rainbow Smelt Tandem </t>
  </si>
  <si>
    <t>708382060093</t>
  </si>
  <si>
    <t>080-161004</t>
  </si>
  <si>
    <t xml:space="preserve">Shinner Tamdem </t>
  </si>
  <si>
    <t>708382060109</t>
  </si>
  <si>
    <t>080-161104</t>
  </si>
  <si>
    <t xml:space="preserve">Silver Doctor Tamdem </t>
  </si>
  <si>
    <t>708382060116</t>
  </si>
  <si>
    <t>080-161204</t>
  </si>
  <si>
    <t xml:space="preserve">Muddler Tamdem </t>
  </si>
  <si>
    <t>708382060123</t>
  </si>
  <si>
    <t>080-161304</t>
  </si>
  <si>
    <t xml:space="preserve">Musky Tamdem </t>
  </si>
  <si>
    <t>708382060130</t>
  </si>
  <si>
    <t>080-161504</t>
  </si>
  <si>
    <t xml:space="preserve">Neptune Tandem </t>
  </si>
  <si>
    <t>708382060147</t>
  </si>
  <si>
    <t>POPPERS SERIES 092</t>
  </si>
  <si>
    <t>092-10010</t>
  </si>
  <si>
    <t>Micro popper - Black</t>
  </si>
  <si>
    <t>092-10110</t>
  </si>
  <si>
    <t>Micro Popper - Chartreuse</t>
  </si>
  <si>
    <t>092-10210</t>
  </si>
  <si>
    <t>Micro popper - Frog</t>
  </si>
  <si>
    <t>092-10310</t>
  </si>
  <si>
    <t>Mirco popper - White</t>
  </si>
  <si>
    <t>092-20002</t>
  </si>
  <si>
    <t>Foam Popper - Frog</t>
  </si>
  <si>
    <t>092-20006</t>
  </si>
  <si>
    <t>092-20102</t>
  </si>
  <si>
    <t>Foam Popper - Fire tiger</t>
  </si>
  <si>
    <t>092-20106</t>
  </si>
  <si>
    <t>092-20202</t>
  </si>
  <si>
    <t>Hard Popper - Chartreuse</t>
  </si>
  <si>
    <t>092-20206</t>
  </si>
  <si>
    <t>092-20302</t>
  </si>
  <si>
    <t>Foam Popper - All Black</t>
  </si>
  <si>
    <t>092-20306</t>
  </si>
  <si>
    <t>092-20402</t>
  </si>
  <si>
    <t>Foam Popper - All White</t>
  </si>
  <si>
    <t>092-20406</t>
  </si>
  <si>
    <t>MOUSE - RAT SERIES 093</t>
  </si>
  <si>
    <t>093-280102</t>
  </si>
  <si>
    <t>Natural Mouse</t>
  </si>
  <si>
    <t>708382060482</t>
  </si>
  <si>
    <t>093-280104</t>
  </si>
  <si>
    <t>708382060499</t>
  </si>
  <si>
    <t>093-280106</t>
  </si>
  <si>
    <t>708382060505</t>
  </si>
  <si>
    <t>093-280108</t>
  </si>
  <si>
    <t>708382060512</t>
  </si>
  <si>
    <t>093-280110</t>
  </si>
  <si>
    <t>708382060529</t>
  </si>
  <si>
    <t>093-280202</t>
  </si>
  <si>
    <t>White Mouse</t>
  </si>
  <si>
    <t>708382060536</t>
  </si>
  <si>
    <t>093-280204</t>
  </si>
  <si>
    <t>708382060543</t>
  </si>
  <si>
    <t>093-280206</t>
  </si>
  <si>
    <t>708382060550</t>
  </si>
  <si>
    <t>093-280208</t>
  </si>
  <si>
    <t>708382060567</t>
  </si>
  <si>
    <t>093-280210</t>
  </si>
  <si>
    <t>708382060574</t>
  </si>
  <si>
    <t>093-280302</t>
  </si>
  <si>
    <t xml:space="preserve">Rat </t>
  </si>
  <si>
    <t>708382060581</t>
  </si>
  <si>
    <t>093-280304</t>
  </si>
  <si>
    <t>708382060598</t>
  </si>
  <si>
    <t>093-280306</t>
  </si>
  <si>
    <t>708382060604</t>
  </si>
  <si>
    <t>093-280308</t>
  </si>
  <si>
    <t>708382060611</t>
  </si>
  <si>
    <t>093-280310</t>
  </si>
  <si>
    <t>708382060628</t>
  </si>
  <si>
    <t>093-280402</t>
  </si>
  <si>
    <t>Morrish Mouse</t>
  </si>
  <si>
    <t>093-280404</t>
  </si>
  <si>
    <t>093-280406</t>
  </si>
  <si>
    <t>FROGS SERIES 093</t>
  </si>
  <si>
    <t>093-300002</t>
  </si>
  <si>
    <t xml:space="preserve">Swimming Frog </t>
  </si>
  <si>
    <t>708382060635</t>
  </si>
  <si>
    <t>093-300004</t>
  </si>
  <si>
    <t>708382060642</t>
  </si>
  <si>
    <t>093-300006</t>
  </si>
  <si>
    <t>708382060659</t>
  </si>
  <si>
    <t>PREDATOR STREAMER 094</t>
  </si>
  <si>
    <t>094-20020</t>
  </si>
  <si>
    <t>Deceiver - Black</t>
  </si>
  <si>
    <t>094-20120</t>
  </si>
  <si>
    <t>Deceiver - Green &amp; White</t>
  </si>
  <si>
    <t>094-20220</t>
  </si>
  <si>
    <t>Deceiver - White</t>
  </si>
  <si>
    <t>094-20320</t>
  </si>
  <si>
    <t>Deceiver - White &amp; Blue</t>
  </si>
  <si>
    <t>094-20420</t>
  </si>
  <si>
    <t>Deceiver - White &amp; Red</t>
  </si>
  <si>
    <t>094-21820</t>
  </si>
  <si>
    <t>Deceiver - Chartreuse &amp; White</t>
  </si>
  <si>
    <t>094-21920</t>
  </si>
  <si>
    <t>Deceiver - Pink &amp; White</t>
  </si>
  <si>
    <t>094-30110</t>
  </si>
  <si>
    <t>Gurgler - Chartreuse</t>
  </si>
  <si>
    <t>094-30102</t>
  </si>
  <si>
    <t>094-30210</t>
  </si>
  <si>
    <t>Gurgler - White</t>
  </si>
  <si>
    <t>094-30202</t>
  </si>
  <si>
    <t>094-20520</t>
  </si>
  <si>
    <t>Half &amp; Half - Bleu &amp; White</t>
  </si>
  <si>
    <t>094-20620</t>
  </si>
  <si>
    <t>Half &amp; Half - Chartreuse &amp; White</t>
  </si>
  <si>
    <t>094-20720</t>
  </si>
  <si>
    <t>Half &amp; Half - Olive &amp; White</t>
  </si>
  <si>
    <t>094-20820</t>
  </si>
  <si>
    <t>Half &amp; Half - Rouge &amp; White</t>
  </si>
  <si>
    <t>094-20950</t>
  </si>
  <si>
    <t>Iceman - Black</t>
  </si>
  <si>
    <t>#5/0</t>
  </si>
  <si>
    <t>094-21050</t>
  </si>
  <si>
    <t>Iceman - White</t>
  </si>
  <si>
    <t>094-21150</t>
  </si>
  <si>
    <t>Iceman - Yellow</t>
  </si>
  <si>
    <t>094-21850</t>
  </si>
  <si>
    <t>Iceman - Chartreuse</t>
  </si>
  <si>
    <t>094-21220</t>
  </si>
  <si>
    <t>Mushmouth - Blue &amp; White</t>
  </si>
  <si>
    <t>094-21202</t>
  </si>
  <si>
    <t>094-21320</t>
  </si>
  <si>
    <t>Mushmouth - Sand &amp; White</t>
  </si>
  <si>
    <t>094-21302</t>
  </si>
  <si>
    <t>094-21420</t>
  </si>
  <si>
    <t>Mushmouth - Yellow &amp; White</t>
  </si>
  <si>
    <t>094-21402</t>
  </si>
  <si>
    <t>094-21502</t>
  </si>
  <si>
    <t>Shimmering Minnow - Blue</t>
  </si>
  <si>
    <t>094-21602</t>
  </si>
  <si>
    <t>Shimmering Minnow - Olive &amp; White</t>
  </si>
  <si>
    <t>FLIES ASSORTMENTS</t>
  </si>
  <si>
    <t>100-10112</t>
  </si>
  <si>
    <t>TROUT FLIES PACK  BEST SELLER</t>
  </si>
  <si>
    <t>12 FLIES</t>
  </si>
  <si>
    <t>100-10212</t>
  </si>
  <si>
    <t>STREAMER FLIES PACK  BEST SELLER</t>
  </si>
  <si>
    <t>100-20112</t>
  </si>
  <si>
    <t>SALMON FLIES PACK  BEST SELLER</t>
  </si>
  <si>
    <t>100-10306</t>
  </si>
  <si>
    <t>TROLLING FLIES BEST SELLER</t>
  </si>
  <si>
    <t>6 FLIES</t>
  </si>
  <si>
    <t>030-71910</t>
  </si>
  <si>
    <t>030-71912</t>
  </si>
  <si>
    <t>001-15414</t>
  </si>
  <si>
    <t>Pheasant Tail</t>
  </si>
  <si>
    <t>001-15618</t>
  </si>
  <si>
    <t># 18</t>
  </si>
  <si>
    <t>Trico Spinner - Male</t>
  </si>
  <si>
    <t>003-20212</t>
  </si>
  <si>
    <t>Parachute Hopper</t>
  </si>
  <si>
    <t># 12</t>
  </si>
  <si>
    <t>003-20210</t>
  </si>
  <si>
    <t># 10</t>
  </si>
  <si>
    <t>001-15714</t>
  </si>
  <si>
    <t>CDC Biot Comparadun BWO</t>
  </si>
  <si>
    <t># 14</t>
  </si>
  <si>
    <t>002-16610</t>
  </si>
  <si>
    <t>002-16612</t>
  </si>
  <si>
    <t>002-16614</t>
  </si>
  <si>
    <t>002-16616</t>
  </si>
  <si>
    <t>Elk Hair Caddis Yellow</t>
  </si>
  <si>
    <t>Elk Hair Caddis Tan</t>
  </si>
  <si>
    <t>002-16710</t>
  </si>
  <si>
    <t>002-16712</t>
  </si>
  <si>
    <t>002-16714</t>
  </si>
  <si>
    <t>002-16716</t>
  </si>
  <si>
    <t>PARACHUTE SERIES 004</t>
  </si>
  <si>
    <t>004-21010</t>
  </si>
  <si>
    <t>004-21012</t>
  </si>
  <si>
    <t>Madam X Parachute - Yellow</t>
  </si>
  <si>
    <t>004-20816</t>
  </si>
  <si>
    <t>004-20818</t>
  </si>
  <si>
    <t>004-20820</t>
  </si>
  <si>
    <t>Blue wing Olive Parachute</t>
  </si>
  <si>
    <t># 16</t>
  </si>
  <si>
    <t># 20</t>
  </si>
  <si>
    <t>004-20216</t>
  </si>
  <si>
    <t>004-20218</t>
  </si>
  <si>
    <t>Black Gnat Parachute</t>
  </si>
  <si>
    <t>004-21014</t>
  </si>
  <si>
    <t>001-15810</t>
  </si>
  <si>
    <t>Slate Drake - Isonychia</t>
  </si>
  <si>
    <t>004-21116</t>
  </si>
  <si>
    <t>Dark Hendrickson Parachute</t>
  </si>
  <si>
    <t>004-21210</t>
  </si>
  <si>
    <t>004-21212</t>
  </si>
  <si>
    <t>March Brown Parachute</t>
  </si>
  <si>
    <t>004-21314</t>
  </si>
  <si>
    <t>004-21316</t>
  </si>
  <si>
    <t>004-21318</t>
  </si>
  <si>
    <t>Hi-Viz PMD Parachute</t>
  </si>
  <si>
    <t>004-21410</t>
  </si>
  <si>
    <t>Green Drake Paradrake</t>
  </si>
  <si>
    <t>Foam post emerger - Green Drake</t>
  </si>
  <si>
    <t>Foam post emerger - Pale Morning Dun</t>
  </si>
  <si>
    <t>Foam post emerger - B.W.O</t>
  </si>
  <si>
    <t>004-21616</t>
  </si>
  <si>
    <t>Foam post emerger - baetis</t>
  </si>
  <si>
    <t>EMERGER SERIES 009</t>
  </si>
  <si>
    <t>009-10010</t>
  </si>
  <si>
    <t>009-10012</t>
  </si>
  <si>
    <t>009-10116</t>
  </si>
  <si>
    <t>009-10216</t>
  </si>
  <si>
    <t>009-10218</t>
  </si>
  <si>
    <t>009-10316</t>
  </si>
  <si>
    <t>009-10318</t>
  </si>
  <si>
    <t>003-20308</t>
  </si>
  <si>
    <t>003-20310</t>
  </si>
  <si>
    <t>003-20312</t>
  </si>
  <si>
    <t>Chernobyl Ant</t>
  </si>
  <si>
    <t># 8</t>
  </si>
  <si>
    <t>Chernobyl hopper - Yellow</t>
  </si>
  <si>
    <t>003-20406</t>
  </si>
  <si>
    <t>003-20408</t>
  </si>
  <si>
    <t>003-20410</t>
  </si>
  <si>
    <t># 06</t>
  </si>
  <si>
    <t># 08</t>
  </si>
  <si>
    <t>001-15916</t>
  </si>
  <si>
    <t>Hi-Viz Flying ant - Black</t>
  </si>
  <si>
    <t>H &amp; L Variant</t>
  </si>
  <si>
    <t>001-16010</t>
  </si>
  <si>
    <t>001-16014</t>
  </si>
  <si>
    <t>001-16016</t>
  </si>
  <si>
    <t>003-20508</t>
  </si>
  <si>
    <t>003-20510</t>
  </si>
  <si>
    <t>Turk's tarantula</t>
  </si>
  <si>
    <t>004-21516</t>
  </si>
  <si>
    <t>Hi-viz Blue wing olive parachute</t>
  </si>
  <si>
    <t>004-21514</t>
  </si>
  <si>
    <t>004-21612</t>
  </si>
  <si>
    <t>004-21614</t>
  </si>
  <si>
    <t>Hi-viz Callibaetis</t>
  </si>
  <si>
    <t>092-20502</t>
  </si>
  <si>
    <t>092-20506</t>
  </si>
  <si>
    <t>Hard popper - Black &amp; Orange</t>
  </si>
  <si>
    <t># 2</t>
  </si>
  <si>
    <t># 6</t>
  </si>
  <si>
    <t>Hard popper - Yellow &amp; Black</t>
  </si>
  <si>
    <t>092-20602</t>
  </si>
  <si>
    <t>092-20606</t>
  </si>
  <si>
    <t>Hard popper - Yellow &amp; Red</t>
  </si>
  <si>
    <t>092-20702</t>
  </si>
  <si>
    <t>092-20706</t>
  </si>
  <si>
    <t>Hard Popper - Olive &amp; Black</t>
  </si>
  <si>
    <t>092-20802</t>
  </si>
  <si>
    <t>092-20806</t>
  </si>
  <si>
    <t>006-50508</t>
  </si>
  <si>
    <t>006-50510</t>
  </si>
  <si>
    <t>006-50512</t>
  </si>
  <si>
    <t>006-50514</t>
  </si>
  <si>
    <t>Stimulator Brown</t>
  </si>
  <si>
    <t>Stimulator Royal</t>
  </si>
  <si>
    <t>006-50610</t>
  </si>
  <si>
    <t>006-50612</t>
  </si>
  <si>
    <t>001-16112</t>
  </si>
  <si>
    <t>Tom Thumb</t>
  </si>
  <si>
    <t>003-20610</t>
  </si>
  <si>
    <t>003-20710</t>
  </si>
  <si>
    <t>Fat Albert - Tan</t>
  </si>
  <si>
    <t>Fat Albert - Orange and Brown</t>
  </si>
  <si>
    <t>Fat Albert - Black and Red</t>
  </si>
  <si>
    <t>003-20808</t>
  </si>
  <si>
    <t>005-31012</t>
  </si>
  <si>
    <t>Brown Humpy</t>
  </si>
  <si>
    <t>005-31112</t>
  </si>
  <si>
    <t>Green Humpy</t>
  </si>
  <si>
    <t>005-31210</t>
  </si>
  <si>
    <t>005-31212</t>
  </si>
  <si>
    <t>005-31214</t>
  </si>
  <si>
    <t>Red Humpy</t>
  </si>
  <si>
    <t>005-31310</t>
  </si>
  <si>
    <t>002-16214</t>
  </si>
  <si>
    <t>002-16218</t>
  </si>
  <si>
    <t>002-16812</t>
  </si>
  <si>
    <t>002-16814</t>
  </si>
  <si>
    <t>Extended Foam Body Olive Caddis</t>
  </si>
  <si>
    <t>001-16210</t>
  </si>
  <si>
    <t>001-16212</t>
  </si>
  <si>
    <t>Cripple Wester Green Drake</t>
  </si>
  <si>
    <t>001-16318</t>
  </si>
  <si>
    <t>001-16320</t>
  </si>
  <si>
    <t>Griffith's Gnat</t>
  </si>
  <si>
    <t>003-20908</t>
  </si>
  <si>
    <t>Rogue Golden Stonefly</t>
  </si>
  <si>
    <t>003-20910</t>
  </si>
  <si>
    <t>001-16412</t>
  </si>
  <si>
    <t>Adams Extended body</t>
  </si>
  <si>
    <t>001-16418</t>
  </si>
  <si>
    <t>Spinner profile</t>
  </si>
  <si>
    <t>003-21008</t>
  </si>
  <si>
    <t>003-21010</t>
  </si>
  <si>
    <t>Dave's Hopper</t>
  </si>
  <si>
    <t>RS2 Olive sparkle wing</t>
  </si>
  <si>
    <t>RS2 Black sparkle wing</t>
  </si>
  <si>
    <t>RS2 Grey sparkle wing</t>
  </si>
  <si>
    <t>001-16812</t>
  </si>
  <si>
    <t>001-16814</t>
  </si>
  <si>
    <t>001-16816</t>
  </si>
  <si>
    <t>CDC Comparadun - Green Drake</t>
  </si>
  <si>
    <t>001-16918</t>
  </si>
  <si>
    <t>001-17018</t>
  </si>
  <si>
    <t>Sparkle Comparadun - Yellow PMD</t>
  </si>
  <si>
    <t>Sparkle dun - Baetis</t>
  </si>
  <si>
    <t>Hula Diver - Chartreuse and Red</t>
  </si>
  <si>
    <t>093-10001</t>
  </si>
  <si>
    <t>093-10101</t>
  </si>
  <si>
    <t>093-10201</t>
  </si>
  <si>
    <t>Hula Diver - White and Red</t>
  </si>
  <si>
    <t>Hula Diver - Yellow and Orange</t>
  </si>
  <si>
    <t>003-21112</t>
  </si>
  <si>
    <t>003-21212</t>
  </si>
  <si>
    <t>Sponge Spider-Black</t>
  </si>
  <si>
    <t>Sponge Spider-Chartreuse</t>
  </si>
  <si>
    <t>001-17110</t>
  </si>
  <si>
    <t>Triwing Sedge Olive</t>
  </si>
  <si>
    <t>003-21308</t>
  </si>
  <si>
    <t>Foam Sandwich Hopper - Yellow</t>
  </si>
  <si>
    <t>001-17214</t>
  </si>
  <si>
    <t>Pale Morning Dun</t>
  </si>
  <si>
    <t>100-10405</t>
  </si>
  <si>
    <t>100-10510</t>
  </si>
  <si>
    <t>100-10605</t>
  </si>
  <si>
    <t>100-10710</t>
  </si>
  <si>
    <t>100-10810</t>
  </si>
  <si>
    <t>100-10910</t>
  </si>
  <si>
    <t>100-11010</t>
  </si>
  <si>
    <t>100-11105</t>
  </si>
  <si>
    <t>100-11210</t>
  </si>
  <si>
    <t>100-11310</t>
  </si>
  <si>
    <t>100-11410</t>
  </si>
  <si>
    <t>100-11510</t>
  </si>
  <si>
    <t>100-11610</t>
  </si>
  <si>
    <t>100-11710</t>
  </si>
  <si>
    <t>100-11810</t>
  </si>
  <si>
    <t>100-11910</t>
  </si>
  <si>
    <t>100-12010</t>
  </si>
  <si>
    <t>100-12110</t>
  </si>
  <si>
    <t>100-12210</t>
  </si>
  <si>
    <t>100-12310</t>
  </si>
  <si>
    <t>100-12410</t>
  </si>
  <si>
    <t>100-12516</t>
  </si>
  <si>
    <t>100-12610</t>
  </si>
  <si>
    <t>5 FLIES</t>
  </si>
  <si>
    <t>10 FLIES</t>
  </si>
  <si>
    <t>16 FLIES</t>
  </si>
  <si>
    <t>708382026556</t>
  </si>
  <si>
    <t>009-10416</t>
  </si>
  <si>
    <t>009-10418</t>
  </si>
  <si>
    <t>009-10518</t>
  </si>
  <si>
    <t>009-10616</t>
  </si>
  <si>
    <t>009-10618</t>
  </si>
  <si>
    <t>BUGGER SERIES 060 - 061 - 062- 063 - 064</t>
  </si>
  <si>
    <t>Bead Head Crystal Bugger Claret</t>
  </si>
  <si>
    <t>064-310806</t>
  </si>
  <si>
    <t>064-310808</t>
  </si>
  <si>
    <t>064-310810</t>
  </si>
  <si>
    <t>Conehead Zuddler - Black</t>
  </si>
  <si>
    <t>066-20204</t>
  </si>
  <si>
    <t>066-20208</t>
  </si>
  <si>
    <t>066-20206</t>
  </si>
  <si>
    <t>066-20106</t>
  </si>
  <si>
    <t>066-20006</t>
  </si>
  <si>
    <t>Conehead Zuddler - Brown</t>
  </si>
  <si>
    <t>066-20304</t>
  </si>
  <si>
    <t>066-20306</t>
  </si>
  <si>
    <t>066-20308</t>
  </si>
  <si>
    <t>050-150106</t>
  </si>
  <si>
    <t>050-150108</t>
  </si>
  <si>
    <t>050-150110</t>
  </si>
  <si>
    <t>050-151106</t>
  </si>
  <si>
    <t>050-151108</t>
  </si>
  <si>
    <t>050-151110</t>
  </si>
  <si>
    <t>Carey Special Red</t>
  </si>
  <si>
    <t>Carey Special Olive</t>
  </si>
  <si>
    <t>061-100304</t>
  </si>
  <si>
    <t>061-100306</t>
  </si>
  <si>
    <t>061-100308</t>
  </si>
  <si>
    <t>061-100310</t>
  </si>
  <si>
    <t xml:space="preserve">Bead Head Purple Wolly Bugger </t>
  </si>
  <si>
    <t>Zonker - Olive</t>
  </si>
  <si>
    <t>066-30904</t>
  </si>
  <si>
    <t>066-30906</t>
  </si>
  <si>
    <t>066-30908</t>
  </si>
  <si>
    <t>065-310604</t>
  </si>
  <si>
    <t>065-310606</t>
  </si>
  <si>
    <t>Bow river bugger White</t>
  </si>
  <si>
    <t>065-310704</t>
  </si>
  <si>
    <t>065-310706</t>
  </si>
  <si>
    <t>Bow river bugger Brown</t>
  </si>
  <si>
    <t>Kiwi Muddler Natural</t>
  </si>
  <si>
    <t>Kiwi Muddler White</t>
  </si>
  <si>
    <t>040-132004</t>
  </si>
  <si>
    <t>040-132006</t>
  </si>
  <si>
    <t>040-132008</t>
  </si>
  <si>
    <t>040-132104</t>
  </si>
  <si>
    <t>040-132108</t>
  </si>
  <si>
    <t>066-30910</t>
  </si>
  <si>
    <t>066-31010</t>
  </si>
  <si>
    <t>066-31110</t>
  </si>
  <si>
    <t>066-31210</t>
  </si>
  <si>
    <t>DDH leech black</t>
  </si>
  <si>
    <t>DDH leech Olive</t>
  </si>
  <si>
    <t>DDH Leech Purple</t>
  </si>
  <si>
    <t>DDH Leech Brown</t>
  </si>
  <si>
    <t>094-21704</t>
  </si>
  <si>
    <t>094-21708</t>
  </si>
  <si>
    <t>Near Nuff Crayfish - Dirty Olive</t>
  </si>
  <si>
    <t># 4</t>
  </si>
  <si>
    <t>032-50910</t>
  </si>
  <si>
    <t>Gomphus Olive</t>
  </si>
  <si>
    <t>032-50912</t>
  </si>
  <si>
    <t>032-51010</t>
  </si>
  <si>
    <t>032-51012</t>
  </si>
  <si>
    <t>Adult Damsell Blue</t>
  </si>
  <si>
    <t>Adult Damsell Olive</t>
  </si>
  <si>
    <t>032-51106</t>
  </si>
  <si>
    <t>032-51108</t>
  </si>
  <si>
    <t>032-51210</t>
  </si>
  <si>
    <t>Fish Skull Sculpin - Black</t>
  </si>
  <si>
    <t>Fish Skull Sculpin - Olive</t>
  </si>
  <si>
    <t>066-31304</t>
  </si>
  <si>
    <t>066-31306</t>
  </si>
  <si>
    <t>066-31404</t>
  </si>
  <si>
    <t>066-31406</t>
  </si>
  <si>
    <t>066-31302</t>
  </si>
  <si>
    <t>066-31402</t>
  </si>
  <si>
    <t>064-310304</t>
  </si>
  <si>
    <t>064-310104</t>
  </si>
  <si>
    <t>064-310904</t>
  </si>
  <si>
    <t>064-310906</t>
  </si>
  <si>
    <t>064-310908</t>
  </si>
  <si>
    <t>064-310910</t>
  </si>
  <si>
    <t>Bead Head Crystal Bugger Purple</t>
  </si>
  <si>
    <t>034-100808</t>
  </si>
  <si>
    <t>034-100818</t>
  </si>
  <si>
    <t>030-70416</t>
  </si>
  <si>
    <t xml:space="preserve">Black Helgramite </t>
  </si>
  <si>
    <t xml:space="preserve">Black Helgramite  </t>
  </si>
  <si>
    <t xml:space="preserve">Hare's ear  </t>
  </si>
  <si>
    <t xml:space="preserve">Light Cahill  </t>
  </si>
  <si>
    <t xml:space="preserve">March Brown  </t>
  </si>
  <si>
    <t xml:space="preserve">Montana  </t>
  </si>
  <si>
    <t xml:space="preserve">Ted Stone Fly  </t>
  </si>
  <si>
    <t xml:space="preserve">Zug Bug  </t>
  </si>
  <si>
    <t xml:space="preserve">Brown 13A  </t>
  </si>
  <si>
    <t xml:space="preserve">Black 13A  </t>
  </si>
  <si>
    <t xml:space="preserve">Cream 13A  </t>
  </si>
  <si>
    <t xml:space="preserve">Olive 13A  </t>
  </si>
  <si>
    <t>Casual Dress  H4</t>
  </si>
  <si>
    <t>Casual Dress  H6</t>
  </si>
  <si>
    <t xml:space="preserve">Casual Dress  </t>
  </si>
  <si>
    <t xml:space="preserve">Pheasant Tail  </t>
  </si>
  <si>
    <t>034-100118</t>
  </si>
  <si>
    <t>034-100518</t>
  </si>
  <si>
    <t>034-100912</t>
  </si>
  <si>
    <t>034-100914</t>
  </si>
  <si>
    <t>034-100916</t>
  </si>
  <si>
    <t>Psycho Prince Nymph - Steel Blue</t>
  </si>
  <si>
    <t>Psycho Prince Nymph - Purple</t>
  </si>
  <si>
    <t>034-101012</t>
  </si>
  <si>
    <t>034-101014</t>
  </si>
  <si>
    <t>034-101016</t>
  </si>
  <si>
    <t>Prince  Nymph</t>
  </si>
  <si>
    <t>030-72516</t>
  </si>
  <si>
    <t>030-72518</t>
  </si>
  <si>
    <t>001-15912</t>
  </si>
  <si>
    <t>001-15914</t>
  </si>
  <si>
    <t>003-21408</t>
  </si>
  <si>
    <t>003-21410</t>
  </si>
  <si>
    <t>Dropper Hopper</t>
  </si>
  <si>
    <t>Foam Sandwich Hopper - Tan</t>
  </si>
  <si>
    <t>003-21508</t>
  </si>
  <si>
    <t>003-21510</t>
  </si>
  <si>
    <t>003-21512</t>
  </si>
  <si>
    <t>003-21614</t>
  </si>
  <si>
    <t>003-21616</t>
  </si>
  <si>
    <t>003-21618</t>
  </si>
  <si>
    <t>Hi-Viz Foam Ant - Black</t>
  </si>
  <si>
    <t>003-21712</t>
  </si>
  <si>
    <t>003-21714</t>
  </si>
  <si>
    <t>003-21716</t>
  </si>
  <si>
    <t>Beetle Foam</t>
  </si>
  <si>
    <t>003-21814</t>
  </si>
  <si>
    <t>003-21816</t>
  </si>
  <si>
    <t>Bionic Ant Black</t>
  </si>
  <si>
    <t>003-21310</t>
  </si>
  <si>
    <t>003-21312</t>
  </si>
  <si>
    <t>Deceiver - Yellow &amp; Green</t>
  </si>
  <si>
    <t>094-22020</t>
  </si>
  <si>
    <t>094-22002</t>
  </si>
  <si>
    <t># 2/0</t>
  </si>
  <si>
    <t>094-21802</t>
  </si>
  <si>
    <t>094-21902</t>
  </si>
  <si>
    <t>094-20402</t>
  </si>
  <si>
    <t>094-20302</t>
  </si>
  <si>
    <t>094-20202</t>
  </si>
  <si>
    <t>094-20102</t>
  </si>
  <si>
    <t>094-20002</t>
  </si>
  <si>
    <t>055-20010</t>
  </si>
  <si>
    <t>055-10106</t>
  </si>
  <si>
    <t>055-10206</t>
  </si>
  <si>
    <t>055-10606</t>
  </si>
  <si>
    <t>Gummy Minnow - Olive</t>
  </si>
  <si>
    <t>Gummy Minnow - Pearl</t>
  </si>
  <si>
    <t>055-22202</t>
  </si>
  <si>
    <t>055-22206</t>
  </si>
  <si>
    <t>055-22302</t>
  </si>
  <si>
    <t>055-22306</t>
  </si>
  <si>
    <t>077-13420</t>
  </si>
  <si>
    <t>077-13410</t>
  </si>
  <si>
    <t>077-13404</t>
  </si>
  <si>
    <t>Alaskabou Purple</t>
  </si>
  <si>
    <t>Alaskabou Pink</t>
  </si>
  <si>
    <t>077-13520</t>
  </si>
  <si>
    <t>077-13510</t>
  </si>
  <si>
    <t>077-13504</t>
  </si>
  <si>
    <t>Alaskabou Orange</t>
  </si>
  <si>
    <t>077-13620</t>
  </si>
  <si>
    <t>077-13610</t>
  </si>
  <si>
    <t>077-13604</t>
  </si>
  <si>
    <t>001-16110</t>
  </si>
  <si>
    <t>070-105120</t>
  </si>
  <si>
    <t>070-105110</t>
  </si>
  <si>
    <t>070-105102</t>
  </si>
  <si>
    <t>070-105104</t>
  </si>
  <si>
    <t>070-105106</t>
  </si>
  <si>
    <t>070-105220</t>
  </si>
  <si>
    <t>070-105210</t>
  </si>
  <si>
    <t>070-105202</t>
  </si>
  <si>
    <t>070-105204</t>
  </si>
  <si>
    <t>070-105206</t>
  </si>
  <si>
    <t>070-105320</t>
  </si>
  <si>
    <t>070-105310</t>
  </si>
  <si>
    <t>070-105302</t>
  </si>
  <si>
    <t>070-105304</t>
  </si>
  <si>
    <t>070-105306</t>
  </si>
  <si>
    <t>General Practitioner</t>
  </si>
  <si>
    <t>General Practitioner Black</t>
  </si>
  <si>
    <t>General Practitioner Purple</t>
  </si>
  <si>
    <t>042-10008</t>
  </si>
  <si>
    <t>Glo Bug - Orange Flame</t>
  </si>
  <si>
    <t>Glo Bug - Egg Flame</t>
  </si>
  <si>
    <t>Glo Bug - Candy Flame</t>
  </si>
  <si>
    <t>042-10308</t>
  </si>
  <si>
    <t>042-10312</t>
  </si>
  <si>
    <t>042-10108</t>
  </si>
  <si>
    <t>042-10208</t>
  </si>
  <si>
    <t>Glo Bug - Pink Flame</t>
  </si>
  <si>
    <t>Hoh Bo Spey Black and Chartreuse</t>
  </si>
  <si>
    <t>077-13702</t>
  </si>
  <si>
    <t>077-13706</t>
  </si>
  <si>
    <t>077-13802</t>
  </si>
  <si>
    <t>077-13806</t>
  </si>
  <si>
    <t>077-13902</t>
  </si>
  <si>
    <t>077-13906</t>
  </si>
  <si>
    <t>077-14002</t>
  </si>
  <si>
    <t>077-14006</t>
  </si>
  <si>
    <t>077-14102</t>
  </si>
  <si>
    <t>077-14106</t>
  </si>
  <si>
    <t>077-14202</t>
  </si>
  <si>
    <t>077-14206</t>
  </si>
  <si>
    <t>Hoh Bo Spey Black and Blue</t>
  </si>
  <si>
    <t>Hoh Bo Spey Cerise and Black</t>
  </si>
  <si>
    <t>Hoh Bo Spey Pink</t>
  </si>
  <si>
    <t>Hoh Bo Spey Pink and Blue</t>
  </si>
  <si>
    <t>Hoh Bo Spey Chartreuse and Blue</t>
  </si>
  <si>
    <t>Jiggy Eggstacy Egg Pink</t>
  </si>
  <si>
    <t>042-10412</t>
  </si>
  <si>
    <t>042-10512</t>
  </si>
  <si>
    <t>042-10612</t>
  </si>
  <si>
    <t>Jiggy Eggstacy Egg Orange</t>
  </si>
  <si>
    <t>Jiggy Eggstacy Egg Atomic yellow</t>
  </si>
  <si>
    <t>070-105406</t>
  </si>
  <si>
    <t>070-105408</t>
  </si>
  <si>
    <t>Orange Riffle</t>
  </si>
  <si>
    <t>070-105410</t>
  </si>
  <si>
    <t>Pheasant Tail X Bead Head</t>
  </si>
  <si>
    <t>Hare's ear Rubber Leg Bead head</t>
  </si>
  <si>
    <t>034-101208</t>
  </si>
  <si>
    <t>034-101210</t>
  </si>
  <si>
    <t>034-101212</t>
  </si>
  <si>
    <t>034-101214</t>
  </si>
  <si>
    <t>Kelly's Ice Cone Black</t>
  </si>
  <si>
    <t>038-20410</t>
  </si>
  <si>
    <t>038-20412</t>
  </si>
  <si>
    <t>038-20414</t>
  </si>
  <si>
    <t>038-20510</t>
  </si>
  <si>
    <t>038-20512</t>
  </si>
  <si>
    <t>038-20514</t>
  </si>
  <si>
    <t>038-20610</t>
  </si>
  <si>
    <t>038-20612</t>
  </si>
  <si>
    <t>038-20614</t>
  </si>
  <si>
    <t>038-20416</t>
  </si>
  <si>
    <t>038-20516</t>
  </si>
  <si>
    <t>038-20616</t>
  </si>
  <si>
    <t>Kelly's Ice Cone Bright Green</t>
  </si>
  <si>
    <t>Kelly's Ice Cone Olive</t>
  </si>
  <si>
    <t>Kelly's Ice Cone Red</t>
  </si>
  <si>
    <t>038-20710</t>
  </si>
  <si>
    <t>038-20712</t>
  </si>
  <si>
    <t>038-20714</t>
  </si>
  <si>
    <t>038-20716</t>
  </si>
  <si>
    <t>037-10008</t>
  </si>
  <si>
    <t>037-10010</t>
  </si>
  <si>
    <t>037-10012</t>
  </si>
  <si>
    <t>037-10014</t>
  </si>
  <si>
    <t>037-10016</t>
  </si>
  <si>
    <t>BH San Juan Worm - Red</t>
  </si>
  <si>
    <t>037-10210</t>
  </si>
  <si>
    <t>037-10214</t>
  </si>
  <si>
    <t>037-10216</t>
  </si>
  <si>
    <t>BH San Juan Worm - Brown</t>
  </si>
  <si>
    <t>037-10110</t>
  </si>
  <si>
    <t>037-10112</t>
  </si>
  <si>
    <t>037-10114</t>
  </si>
  <si>
    <t>037-10116</t>
  </si>
  <si>
    <t xml:space="preserve">Copper John Bead head Black </t>
  </si>
  <si>
    <t>034-101312</t>
  </si>
  <si>
    <t>034-101314</t>
  </si>
  <si>
    <t>034-101316</t>
  </si>
  <si>
    <t xml:space="preserve">Copper John Rubber Legs Bead head </t>
  </si>
  <si>
    <t>034-101408</t>
  </si>
  <si>
    <t>034-101410</t>
  </si>
  <si>
    <t>034-101412</t>
  </si>
  <si>
    <t>Copper John Bead head Red</t>
  </si>
  <si>
    <t>034-101514</t>
  </si>
  <si>
    <t>034-101516</t>
  </si>
  <si>
    <t>034-101518</t>
  </si>
  <si>
    <t>034-101520</t>
  </si>
  <si>
    <t>034-101616</t>
  </si>
  <si>
    <t>034-101620</t>
  </si>
  <si>
    <t>Copper John Bead head Chartreuse</t>
  </si>
  <si>
    <t>033-80314</t>
  </si>
  <si>
    <t>033-80316</t>
  </si>
  <si>
    <t xml:space="preserve">Crystal Back Scud - Olive </t>
  </si>
  <si>
    <t>Crystal Back Scud - Orange</t>
  </si>
  <si>
    <t>033-80414</t>
  </si>
  <si>
    <t>033-80416</t>
  </si>
  <si>
    <t>033-80514</t>
  </si>
  <si>
    <t>033-80516</t>
  </si>
  <si>
    <t>Crystal Back Scud - Tan</t>
  </si>
  <si>
    <t>Crystal Back Scud - Olive Bead Head</t>
  </si>
  <si>
    <t>033-80614</t>
  </si>
  <si>
    <t>033-80616</t>
  </si>
  <si>
    <t>Crystal Back Scud - Tan Bead Head</t>
  </si>
  <si>
    <t>033-80714</t>
  </si>
  <si>
    <t>033-80716</t>
  </si>
  <si>
    <t>033-80814</t>
  </si>
  <si>
    <t>033-80816</t>
  </si>
  <si>
    <t>Crystal Back Scud - Orange Bead Head</t>
  </si>
  <si>
    <t>032-51110</t>
  </si>
  <si>
    <t>032-51208</t>
  </si>
  <si>
    <t>Gomphus Natural</t>
  </si>
  <si>
    <t>Backswimmer Peacock - Iridescent</t>
  </si>
  <si>
    <t>030-72810</t>
  </si>
  <si>
    <t>030-72812</t>
  </si>
  <si>
    <t>Bird Of Prey - October Caddis</t>
  </si>
  <si>
    <t>034-101708</t>
  </si>
  <si>
    <t>034-101710</t>
  </si>
  <si>
    <t>034-101712</t>
  </si>
  <si>
    <t>034-101714</t>
  </si>
  <si>
    <t>037-20010</t>
  </si>
  <si>
    <t>037-20012</t>
  </si>
  <si>
    <t>Squirmy Wormy Bead Head - Red</t>
  </si>
  <si>
    <t>037-20110</t>
  </si>
  <si>
    <t>037-20112</t>
  </si>
  <si>
    <t>Squirmy Wormy Bead Head - Pink</t>
  </si>
  <si>
    <t>Squirmy Wormy Bead Head - Brown</t>
  </si>
  <si>
    <t>037-10310</t>
  </si>
  <si>
    <t>037-10312</t>
  </si>
  <si>
    <t>Bitch Creek</t>
  </si>
  <si>
    <t>035-111004</t>
  </si>
  <si>
    <t>035-111006</t>
  </si>
  <si>
    <t>035-111008</t>
  </si>
  <si>
    <t>Balanced Leech - Brown</t>
  </si>
  <si>
    <t>034-30210</t>
  </si>
  <si>
    <t>Brassie Bead Head</t>
  </si>
  <si>
    <t>034-101816</t>
  </si>
  <si>
    <t>034-101818</t>
  </si>
  <si>
    <t>034-21412</t>
  </si>
  <si>
    <t>034-21512</t>
  </si>
  <si>
    <t>Jiggy Czech Jig - Hot Bead Rainbow TB</t>
  </si>
  <si>
    <t>Jiggy Czech Jig - UV Rainbow TB</t>
  </si>
  <si>
    <t>Doc Spratley Olive</t>
  </si>
  <si>
    <t>Doc Spratley Red</t>
  </si>
  <si>
    <t>Doc Spratley Black</t>
  </si>
  <si>
    <t>030-72906</t>
  </si>
  <si>
    <t>030-72908</t>
  </si>
  <si>
    <t>030-72910</t>
  </si>
  <si>
    <t>030-73006</t>
  </si>
  <si>
    <t>030-73008</t>
  </si>
  <si>
    <t>030-73010</t>
  </si>
  <si>
    <t>030-73106</t>
  </si>
  <si>
    <t>030-73108</t>
  </si>
  <si>
    <t>030-73110</t>
  </si>
  <si>
    <t>038-20812</t>
  </si>
  <si>
    <t>038-20814</t>
  </si>
  <si>
    <t>038-20816</t>
  </si>
  <si>
    <t>038-20818</t>
  </si>
  <si>
    <t>Juju Chironomid - Zebra red butt</t>
  </si>
  <si>
    <t>034-21608</t>
  </si>
  <si>
    <t>034-21606</t>
  </si>
  <si>
    <t>Jiggy Diamond Leech - Red</t>
  </si>
  <si>
    <t>Booby Leech Maroon</t>
  </si>
  <si>
    <t>Booby Leech Black</t>
  </si>
  <si>
    <t>Booby Leech Olive</t>
  </si>
  <si>
    <t>039-10908</t>
  </si>
  <si>
    <t>039-11008</t>
  </si>
  <si>
    <t>039-11108</t>
  </si>
  <si>
    <t>039-11208</t>
  </si>
  <si>
    <t>#9</t>
  </si>
  <si>
    <t xml:space="preserve">Booby Leech Chartreuse </t>
  </si>
  <si>
    <t>Damsel Dark Olive</t>
  </si>
  <si>
    <t>Slimline Damsel Olive</t>
  </si>
  <si>
    <t>Damsel Nymph</t>
  </si>
  <si>
    <t>Damsel Tan</t>
  </si>
  <si>
    <t>Light Damsel Swimmer</t>
  </si>
  <si>
    <t>032-51310</t>
  </si>
  <si>
    <t>032-51412</t>
  </si>
  <si>
    <t>032-51510</t>
  </si>
  <si>
    <t>032-51612</t>
  </si>
  <si>
    <t>032-51710</t>
  </si>
  <si>
    <t>032-51810</t>
  </si>
  <si>
    <t>032-51912</t>
  </si>
  <si>
    <t>Double Bead Black Stonefly</t>
  </si>
  <si>
    <t>035-112006</t>
  </si>
  <si>
    <t>035-112008</t>
  </si>
  <si>
    <t>52 Buick Olive</t>
  </si>
  <si>
    <t>030-73208</t>
  </si>
  <si>
    <t>030-73206</t>
  </si>
  <si>
    <t>Wooly Worm Black</t>
  </si>
  <si>
    <t>Wooly Worm Olive</t>
  </si>
  <si>
    <t>030-73308</t>
  </si>
  <si>
    <t>030-73310</t>
  </si>
  <si>
    <t>030-73408</t>
  </si>
  <si>
    <t>030-73410</t>
  </si>
  <si>
    <t>009-10714</t>
  </si>
  <si>
    <t>009-10716</t>
  </si>
  <si>
    <t>Caddis Emerger</t>
  </si>
  <si>
    <t>009-10712</t>
  </si>
  <si>
    <t>030-73512</t>
  </si>
  <si>
    <t>030-73514</t>
  </si>
  <si>
    <t>Soft Hackle - Hare's Ear</t>
  </si>
  <si>
    <t>034-30314</t>
  </si>
  <si>
    <t>034-30316</t>
  </si>
  <si>
    <t>Caddis Larva Olive Bead Head</t>
  </si>
  <si>
    <t>037-10408</t>
  </si>
  <si>
    <t>037-10412</t>
  </si>
  <si>
    <t>UV Wire Worm - Red</t>
  </si>
  <si>
    <t>030-73610</t>
  </si>
  <si>
    <t>030-73612</t>
  </si>
  <si>
    <t>Water Boatman Olive</t>
  </si>
  <si>
    <t>034-101908</t>
  </si>
  <si>
    <t>034-101910</t>
  </si>
  <si>
    <t>034-101912</t>
  </si>
  <si>
    <t>034-30412</t>
  </si>
  <si>
    <t>034-30414</t>
  </si>
  <si>
    <t xml:space="preserve">Lightning Bug Gold Bead Head </t>
  </si>
  <si>
    <t>093-20002</t>
  </si>
  <si>
    <t>093-20004</t>
  </si>
  <si>
    <t>Frog - Olive</t>
  </si>
  <si>
    <t>001-10118</t>
  </si>
  <si>
    <t>708382042662</t>
  </si>
  <si>
    <t>001-10120</t>
  </si>
  <si>
    <t>708382026549</t>
  </si>
  <si>
    <t>001-10316</t>
  </si>
  <si>
    <t>708382042754</t>
  </si>
  <si>
    <t>001-10318</t>
  </si>
  <si>
    <t>708382042761</t>
  </si>
  <si>
    <t>001-10816</t>
  </si>
  <si>
    <t>708382042976</t>
  </si>
  <si>
    <t>001-10818</t>
  </si>
  <si>
    <t>708382042983</t>
  </si>
  <si>
    <t>001-10916</t>
  </si>
  <si>
    <t>708382043027</t>
  </si>
  <si>
    <t>001-11316</t>
  </si>
  <si>
    <t>708382043225</t>
  </si>
  <si>
    <t>001-11318</t>
  </si>
  <si>
    <t>708382043232</t>
  </si>
  <si>
    <t>001-11320</t>
  </si>
  <si>
    <t>708382028420</t>
  </si>
  <si>
    <t>001-11322</t>
  </si>
  <si>
    <t>708382028437</t>
  </si>
  <si>
    <t>001-11910</t>
  </si>
  <si>
    <t>708382043393</t>
  </si>
  <si>
    <t>001-12814</t>
  </si>
  <si>
    <t>708382043812</t>
  </si>
  <si>
    <t>001-12816</t>
  </si>
  <si>
    <t>708382043829</t>
  </si>
  <si>
    <t>001-13018</t>
  </si>
  <si>
    <t>708382043935</t>
  </si>
  <si>
    <t>001-13310</t>
  </si>
  <si>
    <t>708382044055</t>
  </si>
  <si>
    <t>001-13312</t>
  </si>
  <si>
    <t>708382044062</t>
  </si>
  <si>
    <t>001-13314</t>
  </si>
  <si>
    <t>708382044079</t>
  </si>
  <si>
    <t>001-13316</t>
  </si>
  <si>
    <t>708382044086</t>
  </si>
  <si>
    <t>001-13318</t>
  </si>
  <si>
    <t>708382044093</t>
  </si>
  <si>
    <t>001-13916</t>
  </si>
  <si>
    <t>708382044383</t>
  </si>
  <si>
    <t>001-13918</t>
  </si>
  <si>
    <t>708382044390</t>
  </si>
  <si>
    <t>001-14208</t>
  </si>
  <si>
    <t>708382025443</t>
  </si>
  <si>
    <t>001-14810</t>
  </si>
  <si>
    <t>708382044802</t>
  </si>
  <si>
    <t>001-14812</t>
  </si>
  <si>
    <t>708382044819</t>
  </si>
  <si>
    <t>001-15308</t>
  </si>
  <si>
    <t>708382027744</t>
  </si>
  <si>
    <t>001-15314</t>
  </si>
  <si>
    <t>708382045076</t>
  </si>
  <si>
    <t>002-16018</t>
  </si>
  <si>
    <t>708382045540</t>
  </si>
  <si>
    <t>002-16116</t>
  </si>
  <si>
    <t>708382045588</t>
  </si>
  <si>
    <t>002-16718</t>
  </si>
  <si>
    <t>708382027065</t>
  </si>
  <si>
    <t>003-16514</t>
  </si>
  <si>
    <t>708382045793</t>
  </si>
  <si>
    <t>003-16518</t>
  </si>
  <si>
    <t>7083820416032</t>
  </si>
  <si>
    <t>003-16612</t>
  </si>
  <si>
    <t>708382045830</t>
  </si>
  <si>
    <t>003-16812</t>
  </si>
  <si>
    <t>708382045915</t>
  </si>
  <si>
    <t>003-17106</t>
  </si>
  <si>
    <t>003-17112</t>
  </si>
  <si>
    <t>708382046035</t>
  </si>
  <si>
    <t>004-20110</t>
  </si>
  <si>
    <t>708382046202</t>
  </si>
  <si>
    <t>004-20112</t>
  </si>
  <si>
    <t>708382046219</t>
  </si>
  <si>
    <t>004-20114</t>
  </si>
  <si>
    <t>708382046226</t>
  </si>
  <si>
    <t>004-20116</t>
  </si>
  <si>
    <t>708382046233</t>
  </si>
  <si>
    <t>004-20118</t>
  </si>
  <si>
    <t>708382046240</t>
  </si>
  <si>
    <t>004-20120</t>
  </si>
  <si>
    <t>708382046257</t>
  </si>
  <si>
    <t>708382027713</t>
  </si>
  <si>
    <t>006-40908</t>
  </si>
  <si>
    <t>708382047148</t>
  </si>
  <si>
    <t>006-40910</t>
  </si>
  <si>
    <t>708382047155</t>
  </si>
  <si>
    <t>006-40912</t>
  </si>
  <si>
    <t>708382047162</t>
  </si>
  <si>
    <t>006-40914</t>
  </si>
  <si>
    <t>708382047179</t>
  </si>
  <si>
    <t>006-40916</t>
  </si>
  <si>
    <t>708382025580</t>
  </si>
  <si>
    <t>006-41112</t>
  </si>
  <si>
    <t>708382047247</t>
  </si>
  <si>
    <t>020-60708</t>
  </si>
  <si>
    <t>708382048466</t>
  </si>
  <si>
    <t>020-60710</t>
  </si>
  <si>
    <t>708382048473</t>
  </si>
  <si>
    <t>020-62608</t>
  </si>
  <si>
    <t>708382041658</t>
  </si>
  <si>
    <t>030-70104</t>
  </si>
  <si>
    <t>708382041665</t>
  </si>
  <si>
    <t>030-73212</t>
  </si>
  <si>
    <t>708382032106</t>
  </si>
  <si>
    <t>034-30312</t>
  </si>
  <si>
    <t>708382032076</t>
  </si>
  <si>
    <t>050-140112</t>
  </si>
  <si>
    <t>060-270312</t>
  </si>
  <si>
    <t>708382055068</t>
  </si>
  <si>
    <t>061-100914</t>
  </si>
  <si>
    <t>708382055327</t>
  </si>
  <si>
    <t>063-310102</t>
  </si>
  <si>
    <t>6756303101022</t>
  </si>
  <si>
    <t>066-10906</t>
  </si>
  <si>
    <t>708382073376</t>
  </si>
  <si>
    <t>072-10020</t>
  </si>
  <si>
    <t>RENOUS SPECIAL - SINGLE HOOK</t>
  </si>
  <si>
    <t>708382019602</t>
  </si>
  <si>
    <t>072-10120</t>
  </si>
  <si>
    <t>GOLDEN EAGLE - SINGLE HOOK</t>
  </si>
  <si>
    <t>708382019619</t>
  </si>
  <si>
    <t>072-10220</t>
  </si>
  <si>
    <t>RED EAGLE - SINGLE HOOK</t>
  </si>
  <si>
    <t>708382019626</t>
  </si>
  <si>
    <t>072-10320</t>
  </si>
  <si>
    <t>CHRISTMAS TREE - SINGLE HOOK</t>
  </si>
  <si>
    <t>708382019633</t>
  </si>
  <si>
    <t>072-10420</t>
  </si>
  <si>
    <t>BLUE SMELT - SINGLE HOOK</t>
  </si>
  <si>
    <t>708382019640</t>
  </si>
  <si>
    <t>072-10520</t>
  </si>
  <si>
    <t>072-10620</t>
  </si>
  <si>
    <t>MIRAMICHI - SINGLE HOOK</t>
  </si>
  <si>
    <t>708382019664</t>
  </si>
  <si>
    <t>072-10720</t>
  </si>
  <si>
    <t>SILVER LIME - SINGLE HOOK</t>
  </si>
  <si>
    <t>708382019671</t>
  </si>
  <si>
    <t>080-161704</t>
  </si>
  <si>
    <t>708382099697</t>
  </si>
  <si>
    <t>080-161804</t>
  </si>
  <si>
    <t>708382099703</t>
  </si>
  <si>
    <t>#22</t>
  </si>
  <si>
    <t>Mosquito</t>
  </si>
  <si>
    <t>Yellow May</t>
  </si>
  <si>
    <t>Adams Parachute</t>
  </si>
  <si>
    <t>Blue Humpy</t>
  </si>
  <si>
    <t>Orange Stimulator</t>
  </si>
  <si>
    <t>Yellow Stimulator</t>
  </si>
  <si>
    <t>WET SERIES 020</t>
  </si>
  <si>
    <t>Red Ibis</t>
  </si>
  <si>
    <t>Mini Sex Dungeon - Grey</t>
  </si>
  <si>
    <t>Smelt UV Tandem</t>
  </si>
  <si>
    <t>Smelt Tandem</t>
  </si>
  <si>
    <t>TERMS &amp; CONDITIONS 2027</t>
  </si>
  <si>
    <t xml:space="preserve">Green Machine White Tail   </t>
  </si>
  <si>
    <t xml:space="preserve">COPPER KILLER </t>
  </si>
  <si>
    <t xml:space="preserve">BLACK SHEEP </t>
  </si>
  <si>
    <t xml:space="preserve">Picasse yellow  </t>
  </si>
  <si>
    <t xml:space="preserve">Picasse Orange  </t>
  </si>
  <si>
    <t xml:space="preserve">Black Bear Green butt   </t>
  </si>
  <si>
    <t xml:space="preserve">Black Bear Red butt  </t>
  </si>
  <si>
    <t xml:space="preserve"> Colburn    </t>
  </si>
  <si>
    <t xml:space="preserve"> Cosseboom Spécial   </t>
  </si>
  <si>
    <t xml:space="preserve"> Black Cosseboom    </t>
  </si>
  <si>
    <t xml:space="preserve"> Grizzly King   </t>
  </si>
  <si>
    <t xml:space="preserve"> Hairy Mary   </t>
  </si>
  <si>
    <t xml:space="preserve"> Pompier   </t>
  </si>
  <si>
    <t xml:space="preserve"> Inconnue    </t>
  </si>
  <si>
    <t xml:space="preserve"> Roger Fancy    </t>
  </si>
  <si>
    <t xml:space="preserve"> Mickey Finn  </t>
  </si>
  <si>
    <t xml:space="preserve"> Muddler Silver  </t>
  </si>
  <si>
    <t xml:space="preserve"> Green Machine  </t>
  </si>
  <si>
    <t xml:space="preserve"> Black Ghost    </t>
  </si>
  <si>
    <t xml:space="preserve"> Skunk   </t>
  </si>
  <si>
    <t xml:space="preserve"> Black Dose   </t>
  </si>
  <si>
    <t xml:space="preserve"> Orange Blossom    </t>
  </si>
  <si>
    <t xml:space="preserve"> Green Highlander    </t>
  </si>
  <si>
    <t xml:space="preserve"> Blue Charm    </t>
  </si>
  <si>
    <t xml:space="preserve"> Magog Smelt   </t>
  </si>
  <si>
    <t xml:space="preserve"> Black Rat    </t>
  </si>
  <si>
    <t xml:space="preserve"> Rusty Rat    </t>
  </si>
  <si>
    <t xml:space="preserve"> Silver Rat    </t>
  </si>
  <si>
    <t xml:space="preserve"> Blue Rat    </t>
  </si>
  <si>
    <t xml:space="preserve"> Undertaker    </t>
  </si>
  <si>
    <t xml:space="preserve">Glitter Bear   </t>
  </si>
  <si>
    <t xml:space="preserve">Smurf Red Butt   </t>
  </si>
  <si>
    <t xml:space="preserve">Shady Lady    </t>
  </si>
  <si>
    <t xml:space="preserve">Buck Bug   </t>
  </si>
  <si>
    <t xml:space="preserve">Same Thing Murray    </t>
  </si>
  <si>
    <t xml:space="preserve">Crystal de Godbout    </t>
  </si>
  <si>
    <t xml:space="preserve">Black Stonefly   </t>
  </si>
  <si>
    <t xml:space="preserve">Ghost Stonefly   </t>
  </si>
  <si>
    <t xml:space="preserve">John Olin   </t>
  </si>
  <si>
    <t xml:space="preserve">Thunder And Lightning    </t>
  </si>
  <si>
    <t xml:space="preserve">Ally's Shrimp    </t>
  </si>
  <si>
    <t xml:space="preserve">Muddler Blanc    </t>
  </si>
  <si>
    <t xml:space="preserve">Corneille    </t>
  </si>
  <si>
    <t xml:space="preserve">Pelletier   </t>
  </si>
  <si>
    <t>M.S.R.P / DOZEN</t>
  </si>
  <si>
    <t>BOOKING DISCOUNT TOTAL</t>
  </si>
  <si>
    <t>November 1st 2026</t>
  </si>
  <si>
    <t>#5</t>
  </si>
  <si>
    <t>#7</t>
  </si>
  <si>
    <t>NPTFL5</t>
  </si>
  <si>
    <t>NPTFL6</t>
  </si>
  <si>
    <t>NPTFL7</t>
  </si>
  <si>
    <t>NPTFL8</t>
  </si>
  <si>
    <t>NPTFL9</t>
  </si>
  <si>
    <t>9' 1X</t>
  </si>
  <si>
    <t xml:space="preserve">COPOLYMER TAPERED LEADER </t>
  </si>
  <si>
    <t>NPTTL2X</t>
  </si>
  <si>
    <t>NPTTL3X</t>
  </si>
  <si>
    <t>NPTTL4X</t>
  </si>
  <si>
    <t>NPTTL1X</t>
  </si>
  <si>
    <t>9' 2X</t>
  </si>
  <si>
    <t>9' 3X</t>
  </si>
  <si>
    <t>9' 4X</t>
  </si>
  <si>
    <t>ORION WF FLY LINE with loop</t>
  </si>
  <si>
    <t>NPTERK</t>
  </si>
  <si>
    <t>EMERGENCY FLY ROD REPAIR KIT</t>
  </si>
  <si>
    <t>ORION FLY ROD - 4 PCS With Rod Case</t>
  </si>
  <si>
    <t>2027 PRE SEASON ORDER FORM</t>
  </si>
  <si>
    <t xml:space="preserve"> Black Bear Green butt - DOUBLE HOOK  </t>
  </si>
  <si>
    <t xml:space="preserve"> Black Bear Red butt - DOUBLE HOOK </t>
  </si>
  <si>
    <t xml:space="preserve"> Hairy Mary - DOUBLE HOOK </t>
  </si>
  <si>
    <t xml:space="preserve"> Inconnue - DOUBLE HOOK </t>
  </si>
  <si>
    <t xml:space="preserve"> Muddler Silver - DOUBLE HOOK  </t>
  </si>
  <si>
    <t xml:space="preserve"> Green Machine  - DOUBLE HOOK  </t>
  </si>
  <si>
    <t xml:space="preserve"> Skunk  - DOUBLE HOOK   </t>
  </si>
  <si>
    <t xml:space="preserve"> Black Dose  - DOUBLE HOOK   </t>
  </si>
  <si>
    <t xml:space="preserve"> Orange Blossom  - DOUBLE HOOK   </t>
  </si>
  <si>
    <t xml:space="preserve"> Green Highlander  - DOUBLE HOOK  </t>
  </si>
  <si>
    <t xml:space="preserve"> Blue Charm  - DOUBLE HOOK   </t>
  </si>
  <si>
    <t xml:space="preserve"> Magog Smelt  - DOUBLE HOOK   </t>
  </si>
  <si>
    <t xml:space="preserve"> Black Rat  - DOUBLE HOOK  </t>
  </si>
  <si>
    <t xml:space="preserve"> Rusty Rat  - DOUBLE HOOK   </t>
  </si>
  <si>
    <t xml:space="preserve"> Silver Rat  - DOUBLE HOOK   </t>
  </si>
  <si>
    <t xml:space="preserve"> Blue Rat  - DOUBLE HOOK  </t>
  </si>
  <si>
    <t xml:space="preserve"> Undertaker  - DOUBLE HOOK  </t>
  </si>
  <si>
    <t xml:space="preserve">Glitter Bear - DOUBLE HOOK  </t>
  </si>
  <si>
    <t xml:space="preserve">Smurf Red Butt- DOUBLE HOOK   </t>
  </si>
  <si>
    <t xml:space="preserve">Shady Lady- DOUBLE HOOK   </t>
  </si>
  <si>
    <t xml:space="preserve">Buck Bug- DOUBLE HOOK   </t>
  </si>
  <si>
    <t xml:space="preserve">Same Thing Murray - DOUBLE HOOK </t>
  </si>
  <si>
    <t xml:space="preserve">Crystal de Godbout - DOUBLE HOOK </t>
  </si>
  <si>
    <t xml:space="preserve">Black Stonefly - DOUBLE HOOK </t>
  </si>
  <si>
    <t xml:space="preserve">Ghost Stonefly - DOUBLE HOOK  </t>
  </si>
  <si>
    <t xml:space="preserve">John Olin - DOUBLE HOOK </t>
  </si>
  <si>
    <t xml:space="preserve">Thunder And Lightning - DOUBLE HOOK  </t>
  </si>
  <si>
    <t xml:space="preserve">Ally's Shrimp - DOUBLE HOOK   </t>
  </si>
  <si>
    <t xml:space="preserve">Muddler Blanc - DOUBLE HOOK </t>
  </si>
  <si>
    <t xml:space="preserve">Corneille - DOUBLE HOOK  </t>
  </si>
  <si>
    <t xml:space="preserve">Pelletier - DOUBLE HOOK   </t>
  </si>
  <si>
    <t xml:space="preserve">COPPER KILLER - DOUBLE HOOK </t>
  </si>
  <si>
    <t xml:space="preserve">BLACK SHEEP - DOUBLE HOOK </t>
  </si>
  <si>
    <t xml:space="preserve">Brown Salmon Bomber </t>
  </si>
  <si>
    <t xml:space="preserve">Green Salmon Bomber </t>
  </si>
  <si>
    <t xml:space="preserve">Grizzly Salmon Bomber  </t>
  </si>
  <si>
    <t xml:space="preserve">Orange Salmon Bomber </t>
  </si>
  <si>
    <t xml:space="preserve">White Salmon Bomber </t>
  </si>
  <si>
    <t xml:space="preserve">Yellow Salmon Bomber  </t>
  </si>
  <si>
    <t xml:space="preserve">Olive Salmon Bomber </t>
  </si>
  <si>
    <t xml:space="preserve">Blue Salmon Bomber  </t>
  </si>
  <si>
    <t xml:space="preserve">Canuel Bomber </t>
  </si>
  <si>
    <t xml:space="preserve">Crevette Bomber </t>
  </si>
  <si>
    <t xml:space="preserve">Brown Salmon Killer Whisker </t>
  </si>
  <si>
    <t xml:space="preserve">Green Salmon Killer Whisker  </t>
  </si>
  <si>
    <t xml:space="preserve">Grizzly Salmon Killer Whisker  </t>
  </si>
  <si>
    <t xml:space="preserve">Orange Salmon Killer Whisker  </t>
  </si>
  <si>
    <t xml:space="preserve">White Salmon Killer Whisker  </t>
  </si>
  <si>
    <t xml:space="preserve">Olive Salmon Killer Whisker  </t>
  </si>
  <si>
    <t xml:space="preserve">Blue Salmon Killer Whisker  </t>
  </si>
  <si>
    <t xml:space="preserve">Carter Bug - SINGLE HOOK   </t>
  </si>
  <si>
    <t>NPTCL6</t>
  </si>
  <si>
    <t>6''</t>
  </si>
  <si>
    <t>NPTLN</t>
  </si>
  <si>
    <t>PREMIUM CLAMP WITH SCISSOR 6''</t>
  </si>
  <si>
    <t>ZINGER RETRACTOR</t>
  </si>
  <si>
    <t>KNOT TOOL</t>
  </si>
  <si>
    <t>MEDIUM</t>
  </si>
  <si>
    <t>BRAIDED LOOP (3 packs)</t>
  </si>
  <si>
    <t>NPTZR</t>
  </si>
  <si>
    <t>NPTKT</t>
  </si>
  <si>
    <t>NPTBLM</t>
  </si>
  <si>
    <t>NTST4PK</t>
  </si>
  <si>
    <t>TIPPET SPOOL TENDERS</t>
  </si>
  <si>
    <t>NBW125-W</t>
  </si>
  <si>
    <t>BACKING 25LB WHITE</t>
  </si>
  <si>
    <t>NIPPER</t>
  </si>
  <si>
    <t xml:space="preserve">BOOKING DISCOUNT </t>
  </si>
  <si>
    <t>072-10002</t>
  </si>
  <si>
    <t>072-10004</t>
  </si>
  <si>
    <t>072-10006</t>
  </si>
  <si>
    <t>072-10008</t>
  </si>
  <si>
    <t>072-10010</t>
  </si>
  <si>
    <t>SINGLE SALMON FLIES SERIES 070 - 072</t>
  </si>
  <si>
    <t>Over 1500$ - 3% Discount</t>
  </si>
  <si>
    <t>Over 2500$ - 5% Discount</t>
  </si>
  <si>
    <t>Over 5000$ - 7% Discount</t>
  </si>
  <si>
    <t>Over 10 000$ - 10% Discount</t>
  </si>
  <si>
    <t>1500$ et plus - 3% d'escompte</t>
  </si>
  <si>
    <t>2500$ et plus - 5% d'escompte</t>
  </si>
  <si>
    <t>5000$ et plus - 7% d'escompte</t>
  </si>
  <si>
    <t>10 000$ et plus - 10% d'escompte</t>
  </si>
  <si>
    <t>RABAIS DE 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</si>
</sst>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0" fontId="0" fillId="0" borderId="1" xfId="0" applyBorder="1"/>
    <xf numFmtId="0" fontId="0" fillId="5" borderId="2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0" borderId="5" xfId="0" applyBorder="1"/>
    <xf numFmtId="0" fontId="2" fillId="5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5" borderId="4" xfId="0" applyFill="1" applyBorder="1" applyAlignment="1" applyProtection="1">
      <alignment horizontal="left" vertical="center"/>
      <protection locked="0"/>
    </xf>
    <xf numFmtId="0" fontId="0" fillId="5" borderId="5" xfId="0" applyFill="1" applyBorder="1" applyAlignment="1" applyProtection="1">
      <alignment horizontal="left" vertical="center"/>
      <protection locked="0"/>
    </xf>
    <xf numFmtId="0" fontId="0" fillId="5" borderId="4" xfId="0" applyFill="1" applyBorder="1" applyAlignment="1" applyProtection="1">
      <alignment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0" fontId="8" fillId="0" borderId="0" xfId="0" applyFont="1"/>
    <xf numFmtId="0" fontId="8" fillId="0" borderId="6" xfId="0" applyFont="1" applyBorder="1"/>
    <xf numFmtId="0" fontId="2" fillId="3" borderId="10" xfId="2" applyFont="1" applyFill="1" applyBorder="1" applyAlignment="1" applyProtection="1">
      <alignment horizontal="center" vertical="center" wrapText="1"/>
    </xf>
    <xf numFmtId="0" fontId="2" fillId="3" borderId="10" xfId="2" applyFont="1" applyFill="1" applyBorder="1" applyAlignment="1" applyProtection="1">
      <alignment vertical="center" wrapText="1"/>
    </xf>
    <xf numFmtId="44" fontId="2" fillId="3" borderId="10" xfId="1" applyFont="1" applyFill="1" applyBorder="1" applyAlignment="1" applyProtection="1">
      <alignment horizontal="center" vertical="center" wrapText="1"/>
    </xf>
    <xf numFmtId="0" fontId="1" fillId="0" borderId="1" xfId="2" applyFill="1" applyBorder="1" applyAlignment="1" applyProtection="1">
      <alignment vertical="center" wrapText="1"/>
    </xf>
    <xf numFmtId="44" fontId="1" fillId="0" borderId="1" xfId="1" applyFont="1" applyFill="1" applyBorder="1" applyAlignment="1" applyProtection="1">
      <alignment horizontal="center" vertical="center" wrapText="1"/>
    </xf>
    <xf numFmtId="44" fontId="2" fillId="0" borderId="1" xfId="1" applyFont="1" applyFill="1" applyBorder="1" applyAlignment="1" applyProtection="1">
      <alignment horizontal="center" vertical="center" wrapText="1"/>
    </xf>
    <xf numFmtId="44" fontId="0" fillId="0" borderId="1" xfId="1" applyFont="1" applyBorder="1"/>
    <xf numFmtId="44" fontId="0" fillId="0" borderId="0" xfId="0" applyNumberFormat="1"/>
    <xf numFmtId="0" fontId="11" fillId="0" borderId="0" xfId="0" applyFont="1"/>
    <xf numFmtId="0" fontId="11" fillId="0" borderId="1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left"/>
    </xf>
    <xf numFmtId="0" fontId="12" fillId="0" borderId="0" xfId="0" applyFont="1"/>
    <xf numFmtId="0" fontId="2" fillId="0" borderId="0" xfId="0" applyFont="1"/>
    <xf numFmtId="0" fontId="7" fillId="3" borderId="20" xfId="0" applyFont="1" applyFill="1" applyBorder="1" applyAlignment="1">
      <alignment horizontal="right"/>
    </xf>
    <xf numFmtId="44" fontId="3" fillId="3" borderId="19" xfId="1" applyFont="1" applyFill="1" applyBorder="1" applyAlignment="1" applyProtection="1">
      <alignment horizontal="center"/>
    </xf>
    <xf numFmtId="0" fontId="7" fillId="3" borderId="11" xfId="0" applyFont="1" applyFill="1" applyBorder="1" applyAlignment="1">
      <alignment horizontal="right"/>
    </xf>
    <xf numFmtId="9" fontId="3" fillId="3" borderId="12" xfId="4" applyFont="1" applyFill="1" applyBorder="1" applyAlignment="1" applyProtection="1">
      <alignment horizontal="center"/>
    </xf>
    <xf numFmtId="0" fontId="7" fillId="3" borderId="21" xfId="0" applyFont="1" applyFill="1" applyBorder="1" applyAlignment="1">
      <alignment horizontal="right"/>
    </xf>
    <xf numFmtId="44" fontId="3" fillId="3" borderId="22" xfId="1" applyFont="1" applyFill="1" applyBorder="1" applyAlignment="1" applyProtection="1">
      <alignment horizontal="center"/>
    </xf>
    <xf numFmtId="0" fontId="7" fillId="8" borderId="20" xfId="0" applyFont="1" applyFill="1" applyBorder="1" applyAlignment="1">
      <alignment horizontal="right"/>
    </xf>
    <xf numFmtId="44" fontId="3" fillId="8" borderId="19" xfId="1" applyFont="1" applyFill="1" applyBorder="1" applyAlignment="1" applyProtection="1">
      <alignment horizontal="center"/>
    </xf>
    <xf numFmtId="0" fontId="7" fillId="8" borderId="11" xfId="0" applyFont="1" applyFill="1" applyBorder="1" applyAlignment="1">
      <alignment horizontal="right"/>
    </xf>
    <xf numFmtId="9" fontId="3" fillId="8" borderId="12" xfId="4" applyFont="1" applyFill="1" applyBorder="1" applyAlignment="1" applyProtection="1">
      <alignment horizontal="center"/>
    </xf>
    <xf numFmtId="0" fontId="7" fillId="8" borderId="21" xfId="0" applyFont="1" applyFill="1" applyBorder="1" applyAlignment="1">
      <alignment horizontal="right"/>
    </xf>
    <xf numFmtId="0" fontId="7" fillId="0" borderId="11" xfId="0" applyFont="1" applyBorder="1" applyAlignment="1">
      <alignment horizontal="right"/>
    </xf>
    <xf numFmtId="44" fontId="3" fillId="0" borderId="12" xfId="1" applyFont="1" applyBorder="1" applyAlignment="1" applyProtection="1">
      <alignment horizontal="center"/>
    </xf>
    <xf numFmtId="0" fontId="7" fillId="0" borderId="7" xfId="0" applyFont="1" applyBorder="1" applyAlignment="1">
      <alignment horizontal="right"/>
    </xf>
    <xf numFmtId="44" fontId="3" fillId="4" borderId="8" xfId="1" applyFont="1" applyFill="1" applyBorder="1" applyAlignment="1" applyProtection="1">
      <alignment horizontal="center"/>
    </xf>
    <xf numFmtId="0" fontId="2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0" fontId="13" fillId="9" borderId="1" xfId="0" applyFont="1" applyFill="1" applyBorder="1" applyAlignment="1">
      <alignment vertical="center"/>
    </xf>
    <xf numFmtId="0" fontId="13" fillId="9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44" fontId="0" fillId="0" borderId="1" xfId="1" applyFont="1" applyFill="1" applyBorder="1" applyAlignment="1" applyProtection="1">
      <alignment horizontal="center" vertical="center"/>
    </xf>
    <xf numFmtId="44" fontId="0" fillId="0" borderId="1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horizontal="left"/>
    </xf>
    <xf numFmtId="0" fontId="13" fillId="10" borderId="1" xfId="0" applyFont="1" applyFill="1" applyBorder="1" applyAlignment="1" applyProtection="1">
      <alignment vertical="center"/>
      <protection locked="0"/>
    </xf>
    <xf numFmtId="0" fontId="13" fillId="1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3" fillId="9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44" fontId="0" fillId="7" borderId="1" xfId="1" applyFont="1" applyFill="1" applyBorder="1" applyAlignment="1" applyProtection="1">
      <alignment horizontal="center" vertical="center"/>
    </xf>
    <xf numFmtId="44" fontId="2" fillId="0" borderId="0" xfId="0" applyNumberFormat="1" applyFont="1"/>
    <xf numFmtId="0" fontId="0" fillId="0" borderId="0" xfId="0" applyProtection="1">
      <protection locked="0"/>
    </xf>
    <xf numFmtId="44" fontId="0" fillId="0" borderId="1" xfId="1" applyFon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0" fontId="13" fillId="9" borderId="25" xfId="0" applyFont="1" applyFill="1" applyBorder="1" applyAlignment="1">
      <alignment vertical="center"/>
    </xf>
    <xf numFmtId="0" fontId="13" fillId="9" borderId="25" xfId="0" applyFont="1" applyFill="1" applyBorder="1" applyAlignment="1" applyProtection="1">
      <alignment vertical="center"/>
      <protection locked="0"/>
    </xf>
    <xf numFmtId="0" fontId="13" fillId="9" borderId="25" xfId="0" applyFont="1" applyFill="1" applyBorder="1" applyAlignment="1">
      <alignment horizontal="center" vertical="center"/>
    </xf>
    <xf numFmtId="0" fontId="2" fillId="3" borderId="26" xfId="2" applyFont="1" applyFill="1" applyBorder="1" applyAlignment="1" applyProtection="1">
      <alignment horizontal="center" vertical="center" wrapText="1"/>
    </xf>
    <xf numFmtId="0" fontId="2" fillId="3" borderId="27" xfId="2" applyFont="1" applyFill="1" applyBorder="1" applyAlignment="1" applyProtection="1">
      <alignment horizontal="center" vertical="center" wrapText="1"/>
    </xf>
    <xf numFmtId="0" fontId="2" fillId="3" borderId="27" xfId="2" applyFont="1" applyFill="1" applyBorder="1" applyAlignment="1" applyProtection="1">
      <alignment vertical="center" wrapText="1"/>
    </xf>
    <xf numFmtId="44" fontId="2" fillId="3" borderId="27" xfId="1" applyFont="1" applyFill="1" applyBorder="1" applyAlignment="1" applyProtection="1">
      <alignment horizontal="center" vertical="center" wrapText="1"/>
    </xf>
    <xf numFmtId="44" fontId="2" fillId="3" borderId="27" xfId="1" applyFont="1" applyFill="1" applyBorder="1" applyAlignment="1" applyProtection="1">
      <alignment horizontal="center" vertical="center" wrapText="1"/>
      <protection locked="0"/>
    </xf>
    <xf numFmtId="1" fontId="2" fillId="3" borderId="28" xfId="1" applyNumberFormat="1" applyFont="1" applyFill="1" applyBorder="1" applyAlignment="1" applyProtection="1">
      <alignment horizontal="center" vertical="center" wrapText="1"/>
    </xf>
    <xf numFmtId="4" fontId="0" fillId="0" borderId="0" xfId="0" applyNumberFormat="1" applyAlignment="1">
      <alignment horizontal="center" wrapText="1"/>
    </xf>
    <xf numFmtId="4" fontId="0" fillId="0" borderId="1" xfId="0" applyNumberFormat="1" applyBorder="1" applyAlignment="1">
      <alignment horizontal="center" wrapText="1"/>
    </xf>
    <xf numFmtId="4" fontId="0" fillId="0" borderId="1" xfId="0" applyNumberFormat="1" applyBorder="1" applyAlignment="1">
      <alignment wrapText="1"/>
    </xf>
    <xf numFmtId="44" fontId="0" fillId="11" borderId="1" xfId="1" applyFont="1" applyFill="1" applyBorder="1" applyAlignment="1" applyProtection="1">
      <alignment horizontal="center" vertical="center"/>
    </xf>
    <xf numFmtId="44" fontId="3" fillId="8" borderId="22" xfId="1" applyFont="1" applyFill="1" applyBorder="1" applyAlignment="1" applyProtection="1">
      <alignment horizontal="center"/>
    </xf>
    <xf numFmtId="0" fontId="0" fillId="4" borderId="1" xfId="0" applyFill="1" applyBorder="1"/>
    <xf numFmtId="1" fontId="0" fillId="4" borderId="1" xfId="0" applyNumberFormat="1" applyFill="1" applyBorder="1" applyAlignment="1">
      <alignment horizontal="center"/>
    </xf>
    <xf numFmtId="44" fontId="1" fillId="4" borderId="1" xfId="1" applyFont="1" applyFill="1" applyBorder="1" applyAlignment="1" applyProtection="1">
      <alignment horizontal="center" vertical="center" wrapText="1"/>
    </xf>
    <xf numFmtId="44" fontId="0" fillId="4" borderId="1" xfId="1" applyFont="1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44" fontId="0" fillId="4" borderId="1" xfId="1" applyFont="1" applyFill="1" applyBorder="1" applyAlignment="1" applyProtection="1">
      <alignment horizontal="center" vertical="center"/>
    </xf>
    <xf numFmtId="44" fontId="0" fillId="4" borderId="1" xfId="0" applyNumberFormat="1" applyFill="1" applyBorder="1"/>
    <xf numFmtId="4" fontId="0" fillId="4" borderId="1" xfId="0" applyNumberFormat="1" applyFill="1" applyBorder="1" applyAlignment="1">
      <alignment horizontal="center" wrapText="1"/>
    </xf>
    <xf numFmtId="1" fontId="0" fillId="4" borderId="0" xfId="0" applyNumberForma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6" borderId="1" xfId="0" applyFill="1" applyBorder="1" applyProtection="1">
      <protection locked="0"/>
    </xf>
    <xf numFmtId="0" fontId="13" fillId="6" borderId="1" xfId="0" applyFont="1" applyFill="1" applyBorder="1" applyAlignment="1" applyProtection="1">
      <alignment vertical="center"/>
      <protection locked="0"/>
    </xf>
    <xf numFmtId="0" fontId="3" fillId="6" borderId="1" xfId="0" applyFont="1" applyFill="1" applyBorder="1" applyAlignment="1" applyProtection="1">
      <alignment vertical="center"/>
      <protection locked="0"/>
    </xf>
    <xf numFmtId="44" fontId="2" fillId="4" borderId="1" xfId="1" applyFont="1" applyFill="1" applyBorder="1" applyAlignment="1" applyProtection="1">
      <alignment horizontal="center" vertical="center" wrapText="1"/>
    </xf>
    <xf numFmtId="0" fontId="0" fillId="4" borderId="23" xfId="0" applyFill="1" applyBorder="1" applyAlignment="1">
      <alignment horizontal="center"/>
    </xf>
    <xf numFmtId="4" fontId="0" fillId="4" borderId="1" xfId="0" applyNumberFormat="1" applyFill="1" applyBorder="1" applyAlignment="1">
      <alignment wrapText="1"/>
    </xf>
    <xf numFmtId="0" fontId="6" fillId="5" borderId="4" xfId="0" applyFont="1" applyFill="1" applyBorder="1" applyAlignment="1" applyProtection="1">
      <alignment horizontal="left" vertical="center"/>
      <protection locked="0"/>
    </xf>
    <xf numFmtId="0" fontId="2" fillId="5" borderId="5" xfId="0" applyFont="1" applyFill="1" applyBorder="1" applyAlignment="1" applyProtection="1">
      <alignment horizontal="left" vertical="center"/>
      <protection locked="0"/>
    </xf>
    <xf numFmtId="0" fontId="4" fillId="5" borderId="4" xfId="3" applyFill="1" applyBorder="1" applyAlignment="1" applyProtection="1">
      <alignment vertical="center"/>
      <protection locked="0"/>
    </xf>
    <xf numFmtId="0" fontId="6" fillId="5" borderId="4" xfId="0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12" fillId="7" borderId="14" xfId="0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3" xfId="0" applyFont="1" applyBorder="1" applyAlignment="1">
      <alignment horizontal="center"/>
    </xf>
    <xf numFmtId="15" fontId="11" fillId="0" borderId="18" xfId="0" applyNumberFormat="1" applyFont="1" applyBorder="1" applyAlignment="1">
      <alignment horizontal="center"/>
    </xf>
    <xf numFmtId="0" fontId="0" fillId="5" borderId="4" xfId="0" applyFill="1" applyBorder="1" applyAlignment="1" applyProtection="1">
      <alignment horizontal="left" vertical="center"/>
      <protection locked="0"/>
    </xf>
    <xf numFmtId="0" fontId="0" fillId="5" borderId="5" xfId="0" applyFill="1" applyBorder="1" applyAlignment="1" applyProtection="1">
      <alignment horizontal="left" vertical="center"/>
      <protection locked="0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0" fillId="5" borderId="4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/>
    </xf>
  </cellXfs>
  <cellStyles count="6">
    <cellStyle name="20 % - Accent3" xfId="2" builtinId="38"/>
    <cellStyle name="Lien hypertexte" xfId="3" builtinId="8"/>
    <cellStyle name="Monétaire" xfId="1" builtinId="4"/>
    <cellStyle name="Normal" xfId="0" builtinId="0"/>
    <cellStyle name="Normal 3" xfId="5" xr:uid="{ED903C08-03E6-498B-BE13-B42DA15F20E3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514351</xdr:colOff>
      <xdr:row>0</xdr:row>
      <xdr:rowOff>0</xdr:rowOff>
    </xdr:from>
    <xdr:to>
      <xdr:col>6</xdr:col>
      <xdr:colOff>193238</xdr:colOff>
      <xdr:row>9</xdr:row>
      <xdr:rowOff>169544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AA9DC80-2DFC-49DB-9524-DFE256ED3E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76" t="24556" r="59749" b="38855"/>
        <a:stretch/>
      </xdr:blipFill>
      <xdr:spPr bwMode="auto">
        <a:xfrm>
          <a:off x="2099311" y="0"/>
          <a:ext cx="2848807" cy="180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1053465</xdr:colOff>
      <xdr:row>0</xdr:row>
      <xdr:rowOff>19050</xdr:rowOff>
    </xdr:from>
    <xdr:to>
      <xdr:col>1</xdr:col>
      <xdr:colOff>1501480</xdr:colOff>
      <xdr:row>9</xdr:row>
      <xdr:rowOff>93345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DBE5630-4FDA-436A-8FB0-D910BB045B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76" t="24556" r="59749" b="35059"/>
        <a:stretch>
          <a:fillRect/>
        </a:stretch>
      </xdr:blipFill>
      <xdr:spPr bwMode="auto">
        <a:xfrm>
          <a:off x="1053465" y="19050"/>
          <a:ext cx="2614000" cy="1802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160020</xdr:colOff>
      <xdr:row>0</xdr:row>
      <xdr:rowOff>38100</xdr:rowOff>
    </xdr:from>
    <xdr:to>
      <xdr:col>2</xdr:col>
      <xdr:colOff>1101090</xdr:colOff>
      <xdr:row>7</xdr:row>
      <xdr:rowOff>168775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705AC3A-0939-4857-AC22-1A990C1E91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76" t="30756" r="59749" b="37786"/>
        <a:stretch/>
      </xdr:blipFill>
      <xdr:spPr bwMode="auto">
        <a:xfrm>
          <a:off x="160020" y="38100"/>
          <a:ext cx="2971800" cy="1405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2377440</xdr:colOff>
      <xdr:row>7</xdr:row>
      <xdr:rowOff>134485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9AA572D-7881-4F87-8802-0767AD8C64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76" t="30756" r="59749" b="37786"/>
        <a:stretch/>
      </xdr:blipFill>
      <xdr:spPr bwMode="auto">
        <a:xfrm>
          <a:off x="358140" y="0"/>
          <a:ext cx="2977515" cy="139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pha\Downloads\Product%20(product.template)%20-%202026-08-25T103533.431.xlsx" TargetMode="External"/><Relationship Id="rId1" Type="http://schemas.openxmlformats.org/officeDocument/2006/relationships/externalLinkPath" Target="file:///C:\Users\rapha\Downloads\Product%20(product.template)%20-%202026-08-25T103533.4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B1" t="str">
            <v>default_code</v>
          </cell>
          <cell r="C1" t="str">
            <v>name</v>
          </cell>
        </row>
        <row r="2">
          <cell r="B2" t="str">
            <v>100-10405</v>
          </cell>
          <cell r="C2" t="str">
            <v>NEPTUNE FLIES - BASS ASSORTMENT</v>
          </cell>
        </row>
        <row r="3">
          <cell r="B3" t="str">
            <v>100-12410</v>
          </cell>
          <cell r="C3" t="str">
            <v>NEPTUNE FLIES - BEADHEAD ASSORTMENT</v>
          </cell>
        </row>
        <row r="4">
          <cell r="B4" t="str">
            <v>100-12110</v>
          </cell>
          <cell r="C4" t="str">
            <v>NEPTUNE FLIES - BUGGER ASSORTMENT</v>
          </cell>
        </row>
        <row r="5">
          <cell r="B5" t="str">
            <v>100-11310</v>
          </cell>
          <cell r="C5" t="str">
            <v>NEPTUNE FLIES - CADDIS ASSORTMENT</v>
          </cell>
        </row>
        <row r="6">
          <cell r="B6" t="str">
            <v>100-11410</v>
          </cell>
          <cell r="C6" t="str">
            <v>NEPTUNE FLIES - CHIRONOMID ASSORTMENT</v>
          </cell>
        </row>
        <row r="7">
          <cell r="B7" t="str">
            <v>100-12210</v>
          </cell>
          <cell r="C7" t="str">
            <v>NEPTUNE FLIES - CLASSIC ASSORTMENT</v>
          </cell>
        </row>
        <row r="8">
          <cell r="B8" t="str">
            <v>100-11810</v>
          </cell>
          <cell r="C8" t="str">
            <v>NEPTUNE FLIES - DRY FLY ASSORTMENT</v>
          </cell>
        </row>
        <row r="9">
          <cell r="B9" t="str">
            <v>100-11710</v>
          </cell>
          <cell r="C9" t="str">
            <v>NEPTUNE FLIES - EASTERN TROUT ASSORTMENT</v>
          </cell>
        </row>
        <row r="10">
          <cell r="B10" t="str">
            <v>100-10710</v>
          </cell>
          <cell r="C10" t="str">
            <v>NEPTUNE FLIES - HOPPER DROPPER ASSORTMENT</v>
          </cell>
        </row>
        <row r="11">
          <cell r="B11" t="str">
            <v>100-12010</v>
          </cell>
          <cell r="C11" t="str">
            <v>NEPTUNE FLIES - LAKE AND POND ASSORTMENT</v>
          </cell>
        </row>
        <row r="12">
          <cell r="B12" t="str">
            <v>100-11210</v>
          </cell>
          <cell r="C12" t="str">
            <v>NEPTUNE FLIES - LEECH LAKE ASSORTMENT</v>
          </cell>
        </row>
        <row r="13">
          <cell r="B13" t="str">
            <v>100-10810</v>
          </cell>
          <cell r="C13" t="str">
            <v>NEPTUNE FLIES - MAYFLY ASSORTMENT</v>
          </cell>
        </row>
        <row r="14">
          <cell r="B14" t="str">
            <v>100-12310</v>
          </cell>
          <cell r="C14" t="str">
            <v>NEPTUNE FLIES - MAYFLY ASSORTMENT</v>
          </cell>
        </row>
        <row r="15">
          <cell r="B15" t="str">
            <v>100-11610</v>
          </cell>
          <cell r="C15" t="str">
            <v>NEPTUNE FLIES - NYMPH ASSORTMENT</v>
          </cell>
        </row>
        <row r="16">
          <cell r="B16" t="str">
            <v>100-11105</v>
          </cell>
          <cell r="C16" t="str">
            <v>NEPTUNE FLIES - PIKE ASSORTMENT</v>
          </cell>
        </row>
        <row r="17">
          <cell r="B17" t="str">
            <v>100-10605</v>
          </cell>
          <cell r="C17" t="str">
            <v>NEPTUNE FLIES - POPPER FLY ASSORTMENT</v>
          </cell>
        </row>
        <row r="18">
          <cell r="B18" t="str">
            <v>100-12516</v>
          </cell>
          <cell r="C18" t="str">
            <v>NEPTUNE FLIES - PREMIUM TROUT ASSORTMENT</v>
          </cell>
        </row>
        <row r="19">
          <cell r="B19" t="str">
            <v>100-10910</v>
          </cell>
          <cell r="C19" t="str">
            <v>NEPTUNE FLIES - STIMULATOR ASSORTMENT</v>
          </cell>
        </row>
        <row r="20">
          <cell r="B20" t="str">
            <v>100-11010</v>
          </cell>
          <cell r="C20" t="str">
            <v>NEPTUNE FLIES - STONEFLY ASSORTMENT</v>
          </cell>
        </row>
        <row r="21">
          <cell r="B21" t="str">
            <v>100-11510</v>
          </cell>
          <cell r="C21" t="str">
            <v>NEPTUNE FLIES - STREAMER ASSORTMENT</v>
          </cell>
        </row>
        <row r="22">
          <cell r="B22" t="str">
            <v>100-10510</v>
          </cell>
          <cell r="C22" t="str">
            <v>NEPTUNE FLIES - TERRESTRIAL FLY ASSORTMENT</v>
          </cell>
        </row>
        <row r="23">
          <cell r="B23" t="str">
            <v>100-12610</v>
          </cell>
          <cell r="C23" t="str">
            <v>NEPTUNE FLIES - WESTERN TROUT ASSORTMENT</v>
          </cell>
        </row>
        <row r="24">
          <cell r="B24" t="str">
            <v>100-11910</v>
          </cell>
          <cell r="C24" t="str">
            <v>NEPTUNE FLIES - WET FLY ASSORTMENT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les@shor.fishing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D8F9-B4E6-4E53-B1AF-B42EC423DEBE}">
  <dimension ref="A10:I41"/>
  <sheetViews>
    <sheetView tabSelected="1" workbookViewId="0">
      <selection activeCell="F18" sqref="F18:I18"/>
    </sheetView>
  </sheetViews>
  <sheetFormatPr baseColWidth="10" defaultColWidth="10.6640625" defaultRowHeight="14.4" x14ac:dyDescent="0.3"/>
  <sheetData>
    <row r="10" spans="1:9" x14ac:dyDescent="0.3">
      <c r="C10" s="117" t="s">
        <v>3506</v>
      </c>
      <c r="D10" s="117"/>
      <c r="E10" s="117"/>
      <c r="F10" s="117"/>
      <c r="G10" s="117"/>
    </row>
    <row r="11" spans="1:9" x14ac:dyDescent="0.3">
      <c r="C11" s="117"/>
      <c r="D11" s="117"/>
      <c r="E11" s="117"/>
      <c r="F11" s="117"/>
      <c r="G11" s="117"/>
    </row>
    <row r="12" spans="1:9" x14ac:dyDescent="0.3">
      <c r="C12" s="117"/>
      <c r="D12" s="117"/>
      <c r="E12" s="117"/>
      <c r="F12" s="117"/>
      <c r="G12" s="117"/>
    </row>
    <row r="13" spans="1:9" ht="15" thickBot="1" x14ac:dyDescent="0.35">
      <c r="A13" s="26"/>
      <c r="B13" s="26"/>
      <c r="C13" s="26"/>
      <c r="D13" s="26"/>
      <c r="E13" s="26"/>
      <c r="F13" s="118"/>
      <c r="G13" s="118"/>
      <c r="H13" s="118"/>
      <c r="I13" s="118"/>
    </row>
    <row r="14" spans="1:9" ht="15" thickBot="1" x14ac:dyDescent="0.35">
      <c r="A14" s="111" t="s">
        <v>40</v>
      </c>
      <c r="B14" s="112"/>
      <c r="C14" s="112"/>
      <c r="D14" s="113"/>
      <c r="E14" s="27"/>
      <c r="F14" s="111" t="s">
        <v>41</v>
      </c>
      <c r="G14" s="112"/>
      <c r="H14" s="112"/>
      <c r="I14" s="113"/>
    </row>
    <row r="15" spans="1:9" ht="15" thickBot="1" x14ac:dyDescent="0.35">
      <c r="A15" s="114" t="s">
        <v>3553</v>
      </c>
      <c r="B15" s="114"/>
      <c r="C15" s="114"/>
      <c r="D15" s="114"/>
      <c r="E15" s="26"/>
      <c r="F15" s="119">
        <v>46327</v>
      </c>
      <c r="G15" s="114"/>
      <c r="H15" s="114"/>
      <c r="I15" s="114"/>
    </row>
    <row r="16" spans="1:9" ht="15" thickBot="1" x14ac:dyDescent="0.35">
      <c r="A16" s="111" t="s">
        <v>3642</v>
      </c>
      <c r="B16" s="112"/>
      <c r="C16" s="112"/>
      <c r="D16" s="113"/>
      <c r="E16" s="27"/>
      <c r="F16" s="111" t="s">
        <v>3657</v>
      </c>
      <c r="G16" s="112"/>
      <c r="H16" s="112"/>
      <c r="I16" s="113"/>
    </row>
    <row r="17" spans="1:9" x14ac:dyDescent="0.3">
      <c r="A17" s="116" t="s">
        <v>3649</v>
      </c>
      <c r="B17" s="116"/>
      <c r="C17" s="116"/>
      <c r="D17" s="116"/>
      <c r="E17" s="26"/>
      <c r="F17" s="116" t="s">
        <v>3653</v>
      </c>
      <c r="G17" s="116"/>
      <c r="H17" s="116"/>
      <c r="I17" s="116"/>
    </row>
    <row r="18" spans="1:9" x14ac:dyDescent="0.3">
      <c r="A18" s="116" t="s">
        <v>3650</v>
      </c>
      <c r="B18" s="116"/>
      <c r="C18" s="116"/>
      <c r="D18" s="116"/>
      <c r="E18" s="26"/>
      <c r="F18" s="116" t="s">
        <v>3654</v>
      </c>
      <c r="G18" s="116"/>
      <c r="H18" s="116"/>
      <c r="I18" s="116"/>
    </row>
    <row r="19" spans="1:9" x14ac:dyDescent="0.3">
      <c r="A19" s="116" t="s">
        <v>3651</v>
      </c>
      <c r="B19" s="116"/>
      <c r="C19" s="116"/>
      <c r="D19" s="116"/>
      <c r="E19" s="26"/>
      <c r="F19" s="116" t="s">
        <v>3655</v>
      </c>
      <c r="G19" s="116"/>
      <c r="H19" s="116"/>
      <c r="I19" s="116"/>
    </row>
    <row r="20" spans="1:9" ht="15" thickBot="1" x14ac:dyDescent="0.35">
      <c r="A20" s="116" t="s">
        <v>3652</v>
      </c>
      <c r="B20" s="116"/>
      <c r="C20" s="116"/>
      <c r="D20" s="116"/>
      <c r="E20" s="26"/>
      <c r="F20" s="116" t="s">
        <v>3656</v>
      </c>
      <c r="G20" s="116"/>
      <c r="H20" s="116"/>
      <c r="I20" s="116"/>
    </row>
    <row r="21" spans="1:9" ht="15" thickBot="1" x14ac:dyDescent="0.35">
      <c r="A21" s="111" t="s">
        <v>42</v>
      </c>
      <c r="B21" s="112"/>
      <c r="C21" s="112"/>
      <c r="D21" s="113"/>
      <c r="E21" s="27"/>
      <c r="F21" s="111" t="s">
        <v>43</v>
      </c>
      <c r="G21" s="112"/>
      <c r="H21" s="112"/>
      <c r="I21" s="113"/>
    </row>
    <row r="22" spans="1:9" x14ac:dyDescent="0.3">
      <c r="A22" s="116" t="s">
        <v>44</v>
      </c>
      <c r="B22" s="116"/>
      <c r="C22" s="116"/>
      <c r="D22" s="116"/>
      <c r="E22" s="28"/>
      <c r="F22" s="116" t="s">
        <v>45</v>
      </c>
      <c r="G22" s="116"/>
      <c r="H22" s="116"/>
      <c r="I22" s="116"/>
    </row>
    <row r="23" spans="1:9" ht="15" thickBot="1" x14ac:dyDescent="0.35">
      <c r="A23" s="26"/>
      <c r="B23" s="26"/>
      <c r="C23" s="26"/>
      <c r="D23" s="26"/>
      <c r="E23" s="26"/>
      <c r="F23" s="28"/>
      <c r="G23" s="28"/>
      <c r="H23" s="28"/>
      <c r="I23" s="28"/>
    </row>
    <row r="24" spans="1:9" ht="15" thickBot="1" x14ac:dyDescent="0.35">
      <c r="A24" s="111" t="s">
        <v>46</v>
      </c>
      <c r="B24" s="112"/>
      <c r="C24" s="112"/>
      <c r="D24" s="113"/>
      <c r="E24" s="27"/>
      <c r="F24" s="111" t="s">
        <v>47</v>
      </c>
      <c r="G24" s="112"/>
      <c r="H24" s="112"/>
      <c r="I24" s="113"/>
    </row>
    <row r="25" spans="1:9" x14ac:dyDescent="0.3">
      <c r="A25" s="114" t="s">
        <v>48</v>
      </c>
      <c r="B25" s="115"/>
      <c r="C25" s="115"/>
      <c r="D25" s="115"/>
      <c r="E25" s="28"/>
      <c r="F25" s="114" t="s">
        <v>49</v>
      </c>
      <c r="G25" s="115"/>
      <c r="H25" s="115"/>
      <c r="I25" s="115"/>
    </row>
    <row r="26" spans="1:9" ht="15" thickBot="1" x14ac:dyDescent="0.35">
      <c r="A26" s="28"/>
      <c r="B26" s="28"/>
      <c r="C26" s="28"/>
      <c r="D26" s="28"/>
      <c r="E26" s="26"/>
      <c r="F26" s="28"/>
      <c r="G26" s="28"/>
      <c r="H26" s="28"/>
      <c r="I26" s="28"/>
    </row>
    <row r="27" spans="1:9" ht="15" thickBot="1" x14ac:dyDescent="0.35">
      <c r="A27" s="111" t="s">
        <v>50</v>
      </c>
      <c r="B27" s="112"/>
      <c r="C27" s="112"/>
      <c r="D27" s="113"/>
      <c r="E27" s="27"/>
      <c r="F27" s="111" t="s">
        <v>51</v>
      </c>
      <c r="G27" s="112"/>
      <c r="H27" s="112"/>
      <c r="I27" s="113"/>
    </row>
    <row r="28" spans="1:9" x14ac:dyDescent="0.3">
      <c r="A28" s="26" t="s">
        <v>52</v>
      </c>
      <c r="B28" s="26"/>
      <c r="C28" s="26"/>
      <c r="D28" s="26"/>
      <c r="E28" s="26"/>
      <c r="F28" s="26" t="s">
        <v>53</v>
      </c>
      <c r="G28" s="26"/>
      <c r="H28" s="26"/>
      <c r="I28" s="26"/>
    </row>
    <row r="29" spans="1:9" ht="15" thickBot="1" x14ac:dyDescent="0.35">
      <c r="A29" s="26"/>
      <c r="B29" s="26"/>
      <c r="C29" s="26"/>
      <c r="D29" s="26"/>
      <c r="E29" s="26"/>
      <c r="F29" s="26"/>
      <c r="G29" s="26"/>
      <c r="H29" s="26"/>
      <c r="I29" s="26"/>
    </row>
    <row r="30" spans="1:9" ht="15" thickBot="1" x14ac:dyDescent="0.35">
      <c r="A30" s="111" t="s">
        <v>54</v>
      </c>
      <c r="B30" s="112"/>
      <c r="C30" s="112"/>
      <c r="D30" s="113"/>
      <c r="E30" s="27"/>
      <c r="F30" s="111" t="s">
        <v>55</v>
      </c>
      <c r="G30" s="112"/>
      <c r="H30" s="112"/>
      <c r="I30" s="113"/>
    </row>
    <row r="31" spans="1:9" x14ac:dyDescent="0.3">
      <c r="A31" s="26" t="s">
        <v>56</v>
      </c>
      <c r="B31" s="26"/>
      <c r="C31" s="26"/>
      <c r="D31" s="26"/>
      <c r="E31" s="26"/>
      <c r="F31" s="26" t="s">
        <v>57</v>
      </c>
      <c r="G31" s="26"/>
      <c r="H31" s="26"/>
      <c r="I31" s="26"/>
    </row>
    <row r="32" spans="1:9" x14ac:dyDescent="0.3">
      <c r="A32" s="26" t="s">
        <v>58</v>
      </c>
      <c r="B32" s="26"/>
      <c r="C32" s="26"/>
      <c r="D32" s="26"/>
      <c r="E32" s="26"/>
      <c r="F32" s="26" t="s">
        <v>59</v>
      </c>
      <c r="G32" s="26"/>
      <c r="H32" s="26"/>
      <c r="I32" s="26"/>
    </row>
    <row r="33" spans="1:9" x14ac:dyDescent="0.3">
      <c r="A33" s="29" t="s">
        <v>60</v>
      </c>
      <c r="B33" s="26"/>
      <c r="C33" s="26"/>
      <c r="D33" s="26"/>
      <c r="E33" s="26"/>
      <c r="F33" s="26" t="s">
        <v>61</v>
      </c>
      <c r="G33" s="26"/>
      <c r="H33" s="26"/>
      <c r="I33" s="26"/>
    </row>
    <row r="34" spans="1:9" x14ac:dyDescent="0.3">
      <c r="A34" s="26" t="s">
        <v>62</v>
      </c>
      <c r="B34" s="26"/>
      <c r="C34" s="26"/>
      <c r="D34" s="26"/>
      <c r="E34" s="26"/>
      <c r="F34" s="30" t="s">
        <v>63</v>
      </c>
      <c r="G34" s="26"/>
      <c r="H34" s="26"/>
      <c r="I34" s="26"/>
    </row>
    <row r="35" spans="1:9" x14ac:dyDescent="0.3">
      <c r="A35" s="26" t="s">
        <v>64</v>
      </c>
      <c r="B35" s="26"/>
      <c r="C35" s="26"/>
      <c r="D35" s="26"/>
      <c r="E35" s="26"/>
      <c r="F35" s="26" t="s">
        <v>65</v>
      </c>
      <c r="G35" s="26"/>
      <c r="H35" s="26"/>
      <c r="I35" s="26"/>
    </row>
    <row r="36" spans="1:9" x14ac:dyDescent="0.3">
      <c r="A36" s="31" t="s">
        <v>66</v>
      </c>
      <c r="B36" s="26"/>
      <c r="C36" s="26"/>
      <c r="D36" s="26"/>
      <c r="E36" s="26"/>
      <c r="F36" s="31" t="s">
        <v>67</v>
      </c>
      <c r="G36" s="26"/>
      <c r="H36" s="26"/>
      <c r="I36" s="26"/>
    </row>
    <row r="37" spans="1:9" x14ac:dyDescent="0.3">
      <c r="A37" s="31" t="s">
        <v>68</v>
      </c>
      <c r="F37" s="31" t="s">
        <v>69</v>
      </c>
    </row>
    <row r="38" spans="1:9" ht="15" thickBot="1" x14ac:dyDescent="0.35">
      <c r="F38" s="31" t="s">
        <v>70</v>
      </c>
    </row>
    <row r="39" spans="1:9" ht="15" thickBot="1" x14ac:dyDescent="0.35">
      <c r="A39" s="111" t="s">
        <v>71</v>
      </c>
      <c r="B39" s="112"/>
      <c r="C39" s="112"/>
      <c r="D39" s="113"/>
      <c r="E39" s="27"/>
      <c r="F39" s="111" t="s">
        <v>72</v>
      </c>
      <c r="G39" s="112"/>
      <c r="H39" s="112"/>
      <c r="I39" s="113"/>
    </row>
    <row r="40" spans="1:9" x14ac:dyDescent="0.3">
      <c r="A40" s="26" t="s">
        <v>73</v>
      </c>
      <c r="F40" s="26" t="s">
        <v>74</v>
      </c>
    </row>
    <row r="41" spans="1:9" x14ac:dyDescent="0.3">
      <c r="F41" s="26" t="s">
        <v>75</v>
      </c>
    </row>
  </sheetData>
  <sheetProtection algorithmName="SHA-512" hashValue="/oeMgCdAc8lkOWEXK9Cn64YQoxnKb0ZVKopO9sOp/yY+KJVo+knVmLiT15zIawdeNTYHj+qJMuDN4r3suYPT/w==" saltValue="2/ZqBuS11hgdyWvjAprZdQ==" spinCount="100000" sheet="1" objects="1" scenarios="1"/>
  <mergeCells count="30">
    <mergeCell ref="C10:G12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4:D24"/>
    <mergeCell ref="F24:I24"/>
    <mergeCell ref="A21:D21"/>
    <mergeCell ref="F21:I21"/>
    <mergeCell ref="A22:D22"/>
    <mergeCell ref="F22:I22"/>
    <mergeCell ref="A39:D39"/>
    <mergeCell ref="F39:I39"/>
    <mergeCell ref="A25:D25"/>
    <mergeCell ref="F25:I25"/>
    <mergeCell ref="A27:D27"/>
    <mergeCell ref="F27:I27"/>
    <mergeCell ref="A30:D30"/>
    <mergeCell ref="F30:I3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1BE8-E3F2-4C4C-B31C-6DA8E9F85671}">
  <dimension ref="A1:K41"/>
  <sheetViews>
    <sheetView workbookViewId="0">
      <selection activeCell="B17" sqref="B17"/>
    </sheetView>
  </sheetViews>
  <sheetFormatPr baseColWidth="10" defaultColWidth="10.6640625" defaultRowHeight="14.4" x14ac:dyDescent="0.3"/>
  <cols>
    <col min="1" max="1" width="31.5546875" customWidth="1"/>
    <col min="2" max="2" width="36.33203125" customWidth="1"/>
    <col min="3" max="3" width="22.5546875" customWidth="1"/>
    <col min="4" max="4" width="17" customWidth="1"/>
    <col min="7" max="7" width="21.33203125" customWidth="1"/>
  </cols>
  <sheetData>
    <row r="1" spans="1:2" s="4" customFormat="1" ht="15" customHeight="1" x14ac:dyDescent="0.3">
      <c r="A1" s="2"/>
      <c r="B1" s="3"/>
    </row>
    <row r="2" spans="1:2" s="4" customFormat="1" ht="15" customHeight="1" x14ac:dyDescent="0.3">
      <c r="A2" s="5"/>
      <c r="B2" s="6"/>
    </row>
    <row r="3" spans="1:2" s="4" customFormat="1" ht="15" customHeight="1" x14ac:dyDescent="0.3">
      <c r="A3" s="5"/>
      <c r="B3" s="6"/>
    </row>
    <row r="4" spans="1:2" s="4" customFormat="1" ht="15" customHeight="1" x14ac:dyDescent="0.3">
      <c r="A4" s="5"/>
      <c r="B4" s="6"/>
    </row>
    <row r="5" spans="1:2" s="4" customFormat="1" ht="15" customHeight="1" x14ac:dyDescent="0.3">
      <c r="A5" s="5"/>
      <c r="B5" s="6"/>
    </row>
    <row r="6" spans="1:2" s="4" customFormat="1" ht="15" customHeight="1" x14ac:dyDescent="0.3">
      <c r="A6" s="5"/>
      <c r="B6" s="6"/>
    </row>
    <row r="7" spans="1:2" s="4" customFormat="1" ht="15" customHeight="1" x14ac:dyDescent="0.3">
      <c r="A7" s="5"/>
      <c r="B7" s="6"/>
    </row>
    <row r="8" spans="1:2" s="4" customFormat="1" ht="15" customHeight="1" x14ac:dyDescent="0.3">
      <c r="A8" s="5"/>
      <c r="B8" s="6"/>
    </row>
    <row r="9" spans="1:2" s="4" customFormat="1" ht="15" customHeight="1" x14ac:dyDescent="0.3">
      <c r="A9" s="5"/>
      <c r="B9" s="7"/>
    </row>
    <row r="10" spans="1:2" s="4" customFormat="1" ht="15" customHeight="1" x14ac:dyDescent="0.3">
      <c r="A10" s="8"/>
      <c r="B10" s="9"/>
    </row>
    <row r="11" spans="1:2" s="4" customFormat="1" ht="15" customHeight="1" x14ac:dyDescent="0.3">
      <c r="A11" s="122" t="s">
        <v>3574</v>
      </c>
      <c r="B11" s="123"/>
    </row>
    <row r="12" spans="1:2" s="4" customFormat="1" ht="15" customHeight="1" x14ac:dyDescent="0.3">
      <c r="A12" s="10"/>
      <c r="B12" s="11"/>
    </row>
    <row r="13" spans="1:2" s="4" customFormat="1" ht="15" customHeight="1" x14ac:dyDescent="0.3">
      <c r="A13" s="106" t="s">
        <v>6</v>
      </c>
      <c r="B13" s="107" t="s">
        <v>7</v>
      </c>
    </row>
    <row r="14" spans="1:2" s="4" customFormat="1" ht="15" customHeight="1" x14ac:dyDescent="0.3">
      <c r="A14" s="12" t="s">
        <v>34</v>
      </c>
      <c r="B14" s="13" t="s">
        <v>7</v>
      </c>
    </row>
    <row r="15" spans="1:2" s="4" customFormat="1" ht="15" customHeight="1" x14ac:dyDescent="0.3">
      <c r="A15" s="12" t="s">
        <v>35</v>
      </c>
      <c r="B15" s="13" t="s">
        <v>7</v>
      </c>
    </row>
    <row r="16" spans="1:2" s="4" customFormat="1" ht="16.5" customHeight="1" x14ac:dyDescent="0.3">
      <c r="A16" s="12" t="s">
        <v>8</v>
      </c>
      <c r="B16" s="13" t="s">
        <v>7</v>
      </c>
    </row>
    <row r="17" spans="1:9" s="4" customFormat="1" ht="15" customHeight="1" x14ac:dyDescent="0.3">
      <c r="A17" s="12" t="s">
        <v>36</v>
      </c>
      <c r="B17" s="13" t="s">
        <v>7</v>
      </c>
    </row>
    <row r="18" spans="1:9" s="4" customFormat="1" ht="15" customHeight="1" x14ac:dyDescent="0.3">
      <c r="A18" s="108" t="s">
        <v>17</v>
      </c>
      <c r="B18" s="15"/>
    </row>
    <row r="19" spans="1:9" s="4" customFormat="1" ht="15.75" customHeight="1" x14ac:dyDescent="0.3">
      <c r="A19" s="14"/>
      <c r="B19" s="15"/>
      <c r="C19"/>
      <c r="D19"/>
      <c r="E19"/>
      <c r="F19"/>
      <c r="G19"/>
      <c r="H19"/>
      <c r="I19"/>
    </row>
    <row r="20" spans="1:9" s="4" customFormat="1" ht="15.75" customHeight="1" x14ac:dyDescent="0.3">
      <c r="A20" s="14"/>
      <c r="B20" s="15"/>
      <c r="C20"/>
      <c r="D20"/>
      <c r="E20"/>
      <c r="F20"/>
      <c r="G20"/>
      <c r="H20"/>
      <c r="I20"/>
    </row>
    <row r="21" spans="1:9" s="4" customFormat="1" ht="15.75" customHeight="1" x14ac:dyDescent="0.3">
      <c r="A21" s="109" t="s">
        <v>9</v>
      </c>
      <c r="B21" s="15"/>
      <c r="C21"/>
      <c r="D21"/>
      <c r="E21"/>
      <c r="F21"/>
      <c r="G21"/>
      <c r="H21"/>
      <c r="I21"/>
    </row>
    <row r="22" spans="1:9" s="4" customFormat="1" ht="15.75" customHeight="1" x14ac:dyDescent="0.3">
      <c r="A22" s="120" t="s">
        <v>10</v>
      </c>
      <c r="B22" s="121"/>
      <c r="C22"/>
      <c r="D22"/>
      <c r="E22"/>
      <c r="F22"/>
      <c r="G22"/>
      <c r="H22"/>
      <c r="I22"/>
    </row>
    <row r="23" spans="1:9" s="4" customFormat="1" ht="15.75" customHeight="1" x14ac:dyDescent="0.3">
      <c r="A23" s="120" t="s">
        <v>11</v>
      </c>
      <c r="B23" s="121"/>
      <c r="C23"/>
      <c r="D23"/>
      <c r="E23"/>
      <c r="F23"/>
      <c r="G23"/>
      <c r="H23"/>
      <c r="I23"/>
    </row>
    <row r="24" spans="1:9" s="4" customFormat="1" ht="15.75" customHeight="1" x14ac:dyDescent="0.3">
      <c r="A24" s="120" t="s">
        <v>12</v>
      </c>
      <c r="B24" s="121"/>
      <c r="C24"/>
      <c r="D24"/>
      <c r="E24"/>
      <c r="F24"/>
      <c r="G24"/>
      <c r="H24"/>
      <c r="I24"/>
    </row>
    <row r="25" spans="1:9" s="4" customFormat="1" ht="15.75" customHeight="1" x14ac:dyDescent="0.3">
      <c r="A25" s="12" t="s">
        <v>13</v>
      </c>
      <c r="B25" s="13"/>
      <c r="C25"/>
      <c r="D25"/>
      <c r="E25"/>
      <c r="F25"/>
      <c r="G25"/>
      <c r="H25"/>
      <c r="I25"/>
    </row>
    <row r="26" spans="1:9" s="4" customFormat="1" ht="15.75" customHeight="1" x14ac:dyDescent="0.3">
      <c r="A26" s="120" t="s">
        <v>14</v>
      </c>
      <c r="B26" s="121"/>
      <c r="C26"/>
      <c r="D26"/>
      <c r="E26"/>
      <c r="F26"/>
      <c r="G26"/>
      <c r="H26"/>
      <c r="I26"/>
    </row>
    <row r="27" spans="1:9" s="4" customFormat="1" ht="15.75" customHeight="1" x14ac:dyDescent="0.3">
      <c r="A27" s="12"/>
      <c r="B27" s="13"/>
      <c r="C27"/>
      <c r="D27"/>
      <c r="E27"/>
      <c r="F27"/>
      <c r="G27"/>
      <c r="H27"/>
      <c r="I27"/>
    </row>
    <row r="28" spans="1:9" s="4" customFormat="1" ht="15.75" customHeight="1" x14ac:dyDescent="0.3">
      <c r="A28" s="124"/>
      <c r="B28" s="125"/>
      <c r="C28"/>
      <c r="D28"/>
      <c r="E28"/>
      <c r="F28"/>
      <c r="G28"/>
      <c r="H28"/>
      <c r="I28"/>
    </row>
    <row r="29" spans="1:9" s="4" customFormat="1" ht="15.75" customHeight="1" x14ac:dyDescent="0.3">
      <c r="A29" s="120" t="s">
        <v>15</v>
      </c>
      <c r="B29" s="121"/>
      <c r="C29"/>
      <c r="D29"/>
      <c r="E29"/>
      <c r="F29"/>
      <c r="G29"/>
      <c r="H29"/>
      <c r="I29"/>
    </row>
    <row r="30" spans="1:9" s="4" customFormat="1" ht="15.75" customHeight="1" x14ac:dyDescent="0.3">
      <c r="A30" s="12"/>
      <c r="B30" s="13"/>
      <c r="C30"/>
      <c r="D30"/>
      <c r="E30"/>
      <c r="F30"/>
      <c r="G30"/>
      <c r="H30"/>
      <c r="I30"/>
    </row>
    <row r="31" spans="1:9" s="4" customFormat="1" ht="15.75" customHeight="1" x14ac:dyDescent="0.3">
      <c r="A31" s="12"/>
      <c r="B31" s="13"/>
      <c r="C31"/>
      <c r="D31"/>
      <c r="E31"/>
      <c r="F31"/>
      <c r="G31"/>
      <c r="H31"/>
      <c r="I31"/>
    </row>
    <row r="32" spans="1:9" s="4" customFormat="1" ht="15.75" customHeight="1" x14ac:dyDescent="0.3">
      <c r="A32" s="12" t="s">
        <v>18</v>
      </c>
      <c r="B32" s="13"/>
      <c r="C32"/>
      <c r="D32"/>
      <c r="E32"/>
      <c r="F32"/>
      <c r="G32"/>
      <c r="H32"/>
      <c r="I32"/>
    </row>
    <row r="33" spans="1:11" s="4" customFormat="1" ht="15.75" customHeight="1" thickBot="1" x14ac:dyDescent="0.35">
      <c r="A33" s="14"/>
      <c r="B33" s="15"/>
      <c r="C33"/>
      <c r="D33"/>
      <c r="E33"/>
      <c r="F33"/>
      <c r="G33"/>
      <c r="H33"/>
      <c r="I33"/>
    </row>
    <row r="34" spans="1:11" s="16" customFormat="1" ht="18.75" customHeight="1" thickBot="1" x14ac:dyDescent="0.4">
      <c r="A34" s="32" t="s">
        <v>32</v>
      </c>
      <c r="B34" s="33">
        <f>'NEPTUNE - EQUIPEMENT'!I3</f>
        <v>0</v>
      </c>
      <c r="C34" s="25"/>
      <c r="D34"/>
      <c r="E34"/>
      <c r="F34"/>
      <c r="G34"/>
      <c r="H34"/>
      <c r="I34"/>
      <c r="K34" s="17"/>
    </row>
    <row r="35" spans="1:11" s="16" customFormat="1" ht="18.75" customHeight="1" x14ac:dyDescent="0.35">
      <c r="A35" s="34" t="s">
        <v>37</v>
      </c>
      <c r="B35" s="35">
        <f>IF(($B34+$B37)&lt;1500,0,IF(($B34+$B37)&lt;2500,0.03,IF(($B34+$B37)&lt;5000,0.53,IF(($B34+$B37)&lt;10000,0.07,IF(($B34+$B37)&lt;30000,0.1,0.1)))))</f>
        <v>0</v>
      </c>
      <c r="C35"/>
      <c r="D35"/>
      <c r="E35"/>
      <c r="F35"/>
      <c r="G35"/>
      <c r="H35"/>
      <c r="I35"/>
    </row>
    <row r="36" spans="1:11" s="16" customFormat="1" ht="18.75" customHeight="1" thickBot="1" x14ac:dyDescent="0.4">
      <c r="A36" s="36" t="s">
        <v>76</v>
      </c>
      <c r="B36" s="37">
        <f>B34*(1-B35)</f>
        <v>0</v>
      </c>
      <c r="C36"/>
      <c r="D36"/>
      <c r="E36"/>
      <c r="F36"/>
      <c r="G36"/>
      <c r="H36"/>
      <c r="I36"/>
    </row>
    <row r="37" spans="1:11" s="16" customFormat="1" ht="18.75" customHeight="1" x14ac:dyDescent="0.35">
      <c r="A37" s="38" t="s">
        <v>33</v>
      </c>
      <c r="B37" s="39">
        <f>SUM(FLIES!I3)</f>
        <v>0</v>
      </c>
      <c r="C37"/>
      <c r="D37"/>
      <c r="E37"/>
      <c r="F37"/>
      <c r="G37"/>
      <c r="H37"/>
      <c r="I37"/>
    </row>
    <row r="38" spans="1:11" s="16" customFormat="1" ht="18.75" customHeight="1" x14ac:dyDescent="0.35">
      <c r="A38" s="40" t="s">
        <v>37</v>
      </c>
      <c r="B38" s="41" cm="1">
        <f t="array" ref="B38">_xlfn.IFS(($B37+$B34)&lt;1500,0,($B37+$B34)&lt;2500,0.03,($B37+$B34)&lt;5000,0.05,($B37+$B34)&lt;10000,0.07,($B37+$B34)&lt;30000,0.1,($B37+$B34)&gt;=30000,0.1)</f>
        <v>0</v>
      </c>
      <c r="C38"/>
      <c r="D38"/>
      <c r="E38"/>
      <c r="F38"/>
      <c r="G38"/>
      <c r="H38"/>
      <c r="I38"/>
    </row>
    <row r="39" spans="1:11" s="16" customFormat="1" ht="18.75" customHeight="1" thickBot="1" x14ac:dyDescent="0.4">
      <c r="A39" s="42" t="s">
        <v>33</v>
      </c>
      <c r="B39" s="86">
        <f>B37*(1-B38)</f>
        <v>0</v>
      </c>
      <c r="C39"/>
      <c r="D39"/>
      <c r="E39"/>
      <c r="F39"/>
      <c r="G39"/>
      <c r="H39"/>
      <c r="I39"/>
    </row>
    <row r="40" spans="1:11" s="16" customFormat="1" ht="18.75" customHeight="1" x14ac:dyDescent="0.35">
      <c r="A40" s="43" t="s">
        <v>3552</v>
      </c>
      <c r="B40" s="44">
        <f>(B34+B37)-(B36+B39)</f>
        <v>0</v>
      </c>
      <c r="C40"/>
      <c r="D40"/>
      <c r="E40"/>
      <c r="F40"/>
      <c r="G40"/>
      <c r="H40"/>
      <c r="I40"/>
    </row>
    <row r="41" spans="1:11" s="16" customFormat="1" ht="18.75" customHeight="1" thickBot="1" x14ac:dyDescent="0.4">
      <c r="A41" s="45" t="s">
        <v>16</v>
      </c>
      <c r="B41" s="46">
        <f>SUM(B39,B36)</f>
        <v>0</v>
      </c>
      <c r="C41"/>
      <c r="D41"/>
      <c r="E41"/>
      <c r="F41"/>
      <c r="G41"/>
      <c r="H41"/>
      <c r="I41"/>
    </row>
  </sheetData>
  <sheetProtection algorithmName="SHA-512" hashValue="gCEil4CEbDgEGxEobgqZtz0Q7UsazWkiQHvcuWK/pNwUEciC4xG122178DcqfQmP6FcGqC7N4Je4f9an8yo4Kg==" saltValue="qZTtLSZMQ4fNeZAWuTBn6Q==" spinCount="100000" sheet="1" objects="1" scenarios="1"/>
  <mergeCells count="7">
    <mergeCell ref="A29:B29"/>
    <mergeCell ref="A11:B11"/>
    <mergeCell ref="A22:B22"/>
    <mergeCell ref="A23:B23"/>
    <mergeCell ref="A24:B24"/>
    <mergeCell ref="A26:B26"/>
    <mergeCell ref="A28:B28"/>
  </mergeCells>
  <hyperlinks>
    <hyperlink ref="A18" r:id="rId1" xr:uid="{12B554DA-7AEB-47A8-B8E8-743F04E5F669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CB191-BD46-491A-A301-4B26575D9AEC}">
  <dimension ref="A1:K34"/>
  <sheetViews>
    <sheetView workbookViewId="0">
      <selection activeCell="E12" sqref="E12"/>
    </sheetView>
  </sheetViews>
  <sheetFormatPr baseColWidth="10" defaultColWidth="11.5546875" defaultRowHeight="14.4" x14ac:dyDescent="0.3"/>
  <cols>
    <col min="1" max="1" width="14.88671875" customWidth="1"/>
    <col min="2" max="2" width="14.5546875" customWidth="1"/>
    <col min="3" max="3" width="46.33203125" customWidth="1"/>
    <col min="4" max="4" width="10.109375" customWidth="1"/>
    <col min="6" max="6" width="10.33203125" customWidth="1"/>
    <col min="7" max="7" width="12.33203125" customWidth="1"/>
  </cols>
  <sheetData>
    <row r="1" spans="1:11" x14ac:dyDescent="0.3">
      <c r="A1" s="110"/>
      <c r="B1" s="110"/>
      <c r="C1" s="110"/>
    </row>
    <row r="2" spans="1:11" x14ac:dyDescent="0.3">
      <c r="A2" s="110"/>
      <c r="B2" s="110"/>
      <c r="C2" s="110"/>
    </row>
    <row r="3" spans="1:11" x14ac:dyDescent="0.3">
      <c r="A3" s="110"/>
      <c r="B3" s="110"/>
      <c r="C3" s="110"/>
      <c r="H3" s="1" t="s">
        <v>4</v>
      </c>
      <c r="I3" s="56">
        <f>SUM(I10:I33)</f>
        <v>0</v>
      </c>
    </row>
    <row r="4" spans="1:11" x14ac:dyDescent="0.3">
      <c r="A4" s="110"/>
      <c r="B4" s="110"/>
      <c r="C4" s="110"/>
    </row>
    <row r="5" spans="1:11" x14ac:dyDescent="0.3">
      <c r="A5" s="110"/>
      <c r="B5" s="110"/>
      <c r="C5" s="110"/>
    </row>
    <row r="6" spans="1:11" x14ac:dyDescent="0.3">
      <c r="A6" s="110"/>
      <c r="B6" s="110"/>
      <c r="C6" s="110"/>
    </row>
    <row r="7" spans="1:11" x14ac:dyDescent="0.3">
      <c r="A7" s="110"/>
      <c r="B7" s="110"/>
      <c r="C7" s="110"/>
    </row>
    <row r="8" spans="1:11" x14ac:dyDescent="0.3">
      <c r="A8" s="126"/>
      <c r="B8" s="126"/>
      <c r="C8" s="126"/>
    </row>
    <row r="9" spans="1:11" ht="28.8" x14ac:dyDescent="0.3">
      <c r="A9" s="18" t="s">
        <v>0</v>
      </c>
      <c r="B9" s="18" t="s">
        <v>25</v>
      </c>
      <c r="C9" s="18" t="s">
        <v>5</v>
      </c>
      <c r="D9" s="19" t="s">
        <v>1</v>
      </c>
      <c r="E9" s="20" t="s">
        <v>23</v>
      </c>
      <c r="F9" s="20" t="s">
        <v>24</v>
      </c>
      <c r="G9" s="20" t="s">
        <v>2</v>
      </c>
      <c r="H9" s="20" t="s">
        <v>3</v>
      </c>
      <c r="I9" s="20" t="s">
        <v>4</v>
      </c>
    </row>
    <row r="10" spans="1:11" x14ac:dyDescent="0.3">
      <c r="A10" s="1" t="s">
        <v>78</v>
      </c>
      <c r="B10" s="58">
        <v>708382099949</v>
      </c>
      <c r="C10" s="1" t="s">
        <v>38</v>
      </c>
      <c r="D10" s="21" t="s">
        <v>77</v>
      </c>
      <c r="E10" s="22">
        <v>249.99</v>
      </c>
      <c r="F10" s="22">
        <v>199.99</v>
      </c>
      <c r="G10" s="22">
        <f>E10*0.55</f>
        <v>137.49450000000002</v>
      </c>
      <c r="H10" s="47"/>
      <c r="I10" s="23">
        <f t="shared" ref="I10:I13" si="0">H10*G10</f>
        <v>0</v>
      </c>
      <c r="J10" s="25"/>
      <c r="K10" s="25"/>
    </row>
    <row r="11" spans="1:11" x14ac:dyDescent="0.3">
      <c r="A11" s="1" t="s">
        <v>19</v>
      </c>
      <c r="B11" s="58">
        <v>708382099956</v>
      </c>
      <c r="C11" s="1" t="s">
        <v>38</v>
      </c>
      <c r="D11" s="1" t="s">
        <v>21</v>
      </c>
      <c r="E11" s="22">
        <v>249.99</v>
      </c>
      <c r="F11" s="22">
        <v>199.99</v>
      </c>
      <c r="G11" s="22">
        <f t="shared" ref="G11:G16" si="1">E11*0.55</f>
        <v>137.49450000000002</v>
      </c>
      <c r="H11" s="48"/>
      <c r="I11" s="23">
        <f t="shared" si="0"/>
        <v>0</v>
      </c>
    </row>
    <row r="12" spans="1:11" x14ac:dyDescent="0.3">
      <c r="A12" s="1" t="s">
        <v>20</v>
      </c>
      <c r="B12" s="58">
        <v>708382099963</v>
      </c>
      <c r="C12" s="1" t="s">
        <v>38</v>
      </c>
      <c r="D12" s="1" t="s">
        <v>22</v>
      </c>
      <c r="E12" s="22">
        <v>249.99</v>
      </c>
      <c r="F12" s="22">
        <v>199.99</v>
      </c>
      <c r="G12" s="22">
        <f t="shared" si="1"/>
        <v>137.49450000000002</v>
      </c>
      <c r="H12" s="48"/>
      <c r="I12" s="23">
        <f t="shared" si="0"/>
        <v>0</v>
      </c>
    </row>
    <row r="13" spans="1:11" x14ac:dyDescent="0.3">
      <c r="A13" s="1" t="s">
        <v>79</v>
      </c>
      <c r="B13" s="58">
        <v>708382099987</v>
      </c>
      <c r="C13" s="1" t="s">
        <v>3573</v>
      </c>
      <c r="D13" s="21" t="s">
        <v>77</v>
      </c>
      <c r="E13" s="22">
        <v>149.99</v>
      </c>
      <c r="F13" s="24">
        <v>119.99</v>
      </c>
      <c r="G13" s="22">
        <f t="shared" si="1"/>
        <v>82.494500000000016</v>
      </c>
      <c r="H13" s="48"/>
      <c r="I13" s="23">
        <f t="shared" si="0"/>
        <v>0</v>
      </c>
    </row>
    <row r="14" spans="1:11" x14ac:dyDescent="0.3">
      <c r="A14" s="1" t="s">
        <v>26</v>
      </c>
      <c r="B14" s="58">
        <v>708382099994</v>
      </c>
      <c r="C14" s="1" t="s">
        <v>3573</v>
      </c>
      <c r="D14" s="1" t="s">
        <v>21</v>
      </c>
      <c r="E14" s="22">
        <v>149.99</v>
      </c>
      <c r="F14" s="24">
        <v>119.99</v>
      </c>
      <c r="G14" s="22">
        <f t="shared" si="1"/>
        <v>82.494500000000016</v>
      </c>
      <c r="H14" s="48"/>
      <c r="I14" s="23">
        <f>H14*G14</f>
        <v>0</v>
      </c>
    </row>
    <row r="15" spans="1:11" x14ac:dyDescent="0.3">
      <c r="A15" s="1" t="s">
        <v>27</v>
      </c>
      <c r="B15" s="58">
        <v>708382099970</v>
      </c>
      <c r="C15" s="1" t="s">
        <v>3573</v>
      </c>
      <c r="D15" s="1" t="s">
        <v>22</v>
      </c>
      <c r="E15" s="22">
        <v>149.99</v>
      </c>
      <c r="F15" s="24">
        <v>119.99</v>
      </c>
      <c r="G15" s="22">
        <f t="shared" si="1"/>
        <v>82.494500000000016</v>
      </c>
      <c r="H15" s="48"/>
      <c r="I15" s="23">
        <f>H15*G15</f>
        <v>0</v>
      </c>
    </row>
    <row r="16" spans="1:11" x14ac:dyDescent="0.3">
      <c r="A16" s="1" t="s">
        <v>28</v>
      </c>
      <c r="B16" s="58">
        <v>708382100034</v>
      </c>
      <c r="C16" s="1" t="s">
        <v>39</v>
      </c>
      <c r="D16" s="1" t="s">
        <v>30</v>
      </c>
      <c r="E16" s="22">
        <v>89.99</v>
      </c>
      <c r="F16" s="24">
        <v>64.989999999999995</v>
      </c>
      <c r="G16" s="22">
        <f t="shared" si="1"/>
        <v>49.494500000000002</v>
      </c>
      <c r="H16" s="48"/>
      <c r="I16" s="23">
        <f>H16*G16</f>
        <v>0</v>
      </c>
    </row>
    <row r="17" spans="1:9" x14ac:dyDescent="0.3">
      <c r="A17" s="1" t="s">
        <v>29</v>
      </c>
      <c r="B17" s="58">
        <v>708382100041</v>
      </c>
      <c r="C17" s="1" t="s">
        <v>39</v>
      </c>
      <c r="D17" s="1" t="s">
        <v>31</v>
      </c>
      <c r="E17" s="22">
        <v>89.99</v>
      </c>
      <c r="F17" s="24">
        <v>64.989999999999995</v>
      </c>
      <c r="G17" s="22">
        <f t="shared" ref="G17:G33" si="2">E17*0.55</f>
        <v>49.494500000000002</v>
      </c>
      <c r="H17" s="48"/>
      <c r="I17" s="23">
        <f>H17*G17</f>
        <v>0</v>
      </c>
    </row>
    <row r="18" spans="1:9" x14ac:dyDescent="0.3">
      <c r="A18" s="87" t="s">
        <v>3626</v>
      </c>
      <c r="B18" s="88">
        <v>708382032274</v>
      </c>
      <c r="C18" s="87" t="s">
        <v>3629</v>
      </c>
      <c r="D18" s="87" t="s">
        <v>3627</v>
      </c>
      <c r="E18" s="89">
        <v>20.99</v>
      </c>
      <c r="F18" s="90">
        <v>16.989999999999998</v>
      </c>
      <c r="G18" s="89">
        <f t="shared" si="2"/>
        <v>11.544499999999999</v>
      </c>
      <c r="H18" s="48"/>
      <c r="I18" s="103">
        <f t="shared" ref="I18:I24" si="3">H18*G18</f>
        <v>0</v>
      </c>
    </row>
    <row r="19" spans="1:9" x14ac:dyDescent="0.3">
      <c r="A19" s="87" t="s">
        <v>3628</v>
      </c>
      <c r="B19" s="88">
        <v>708382032281</v>
      </c>
      <c r="C19" s="87" t="s">
        <v>3641</v>
      </c>
      <c r="D19" s="87"/>
      <c r="E19" s="89">
        <v>15.99</v>
      </c>
      <c r="F19" s="90">
        <v>12.99</v>
      </c>
      <c r="G19" s="89">
        <f t="shared" si="2"/>
        <v>8.7945000000000011</v>
      </c>
      <c r="H19" s="48"/>
      <c r="I19" s="103">
        <f t="shared" si="3"/>
        <v>0</v>
      </c>
    </row>
    <row r="20" spans="1:9" x14ac:dyDescent="0.3">
      <c r="A20" s="87" t="s">
        <v>3634</v>
      </c>
      <c r="B20" s="88">
        <v>708382032298</v>
      </c>
      <c r="C20" s="87" t="s">
        <v>3630</v>
      </c>
      <c r="D20" s="87"/>
      <c r="E20" s="89">
        <v>10.99</v>
      </c>
      <c r="F20" s="90">
        <v>8.99</v>
      </c>
      <c r="G20" s="89">
        <f t="shared" si="2"/>
        <v>6.0445000000000002</v>
      </c>
      <c r="H20" s="48"/>
      <c r="I20" s="103">
        <f t="shared" si="3"/>
        <v>0</v>
      </c>
    </row>
    <row r="21" spans="1:9" x14ac:dyDescent="0.3">
      <c r="A21" s="87" t="s">
        <v>3635</v>
      </c>
      <c r="B21" s="88">
        <v>708382032342</v>
      </c>
      <c r="C21" s="87" t="s">
        <v>3631</v>
      </c>
      <c r="D21" s="87"/>
      <c r="E21" s="89">
        <v>9.99</v>
      </c>
      <c r="F21" s="90">
        <v>7.99</v>
      </c>
      <c r="G21" s="89">
        <f t="shared" si="2"/>
        <v>5.4945000000000004</v>
      </c>
      <c r="H21" s="48"/>
      <c r="I21" s="103">
        <f t="shared" si="3"/>
        <v>0</v>
      </c>
    </row>
    <row r="22" spans="1:9" x14ac:dyDescent="0.3">
      <c r="A22" s="87" t="s">
        <v>3636</v>
      </c>
      <c r="B22" s="88">
        <v>708382032403</v>
      </c>
      <c r="C22" s="87" t="s">
        <v>3633</v>
      </c>
      <c r="D22" s="87" t="s">
        <v>3632</v>
      </c>
      <c r="E22" s="89">
        <v>13.99</v>
      </c>
      <c r="F22" s="90">
        <v>10.99</v>
      </c>
      <c r="G22" s="89">
        <f t="shared" si="2"/>
        <v>7.6945000000000006</v>
      </c>
      <c r="H22" s="48"/>
      <c r="I22" s="103">
        <f t="shared" si="3"/>
        <v>0</v>
      </c>
    </row>
    <row r="23" spans="1:9" x14ac:dyDescent="0.3">
      <c r="A23" s="87" t="s">
        <v>3637</v>
      </c>
      <c r="B23" s="88">
        <v>708382032410</v>
      </c>
      <c r="C23" s="87" t="s">
        <v>3638</v>
      </c>
      <c r="D23" s="87"/>
      <c r="E23" s="89">
        <v>12.99</v>
      </c>
      <c r="F23" s="90">
        <v>9.99</v>
      </c>
      <c r="G23" s="89">
        <f t="shared" si="2"/>
        <v>7.1445000000000007</v>
      </c>
      <c r="H23" s="48"/>
      <c r="I23" s="103">
        <f t="shared" si="3"/>
        <v>0</v>
      </c>
    </row>
    <row r="24" spans="1:9" x14ac:dyDescent="0.3">
      <c r="A24" s="87" t="s">
        <v>3639</v>
      </c>
      <c r="B24" s="88">
        <v>708382032441</v>
      </c>
      <c r="C24" s="87" t="s">
        <v>3640</v>
      </c>
      <c r="D24" s="87"/>
      <c r="E24" s="89">
        <v>13.99</v>
      </c>
      <c r="F24" s="90">
        <v>10.99</v>
      </c>
      <c r="G24" s="89">
        <f t="shared" si="2"/>
        <v>7.6945000000000006</v>
      </c>
      <c r="H24" s="48"/>
      <c r="I24" s="103">
        <f t="shared" si="3"/>
        <v>0</v>
      </c>
    </row>
    <row r="25" spans="1:9" x14ac:dyDescent="0.3">
      <c r="A25" s="87" t="s">
        <v>3556</v>
      </c>
      <c r="B25" s="88">
        <v>708382032182</v>
      </c>
      <c r="C25" s="87" t="s">
        <v>3570</v>
      </c>
      <c r="D25" s="87" t="s">
        <v>3554</v>
      </c>
      <c r="E25" s="89">
        <v>54.99</v>
      </c>
      <c r="F25" s="90">
        <v>49.99</v>
      </c>
      <c r="G25" s="89">
        <f t="shared" si="2"/>
        <v>30.244500000000002</v>
      </c>
      <c r="H25" s="48"/>
      <c r="I25" s="103">
        <f t="shared" ref="I25:I33" si="4">H25*G25</f>
        <v>0</v>
      </c>
    </row>
    <row r="26" spans="1:9" x14ac:dyDescent="0.3">
      <c r="A26" s="87" t="s">
        <v>3557</v>
      </c>
      <c r="B26" s="88">
        <v>708382032199</v>
      </c>
      <c r="C26" s="87" t="s">
        <v>3570</v>
      </c>
      <c r="D26" s="87" t="s">
        <v>301</v>
      </c>
      <c r="E26" s="89">
        <v>54.99</v>
      </c>
      <c r="F26" s="90">
        <v>49.99</v>
      </c>
      <c r="G26" s="89">
        <f t="shared" si="2"/>
        <v>30.244500000000002</v>
      </c>
      <c r="H26" s="48"/>
      <c r="I26" s="103">
        <f t="shared" si="4"/>
        <v>0</v>
      </c>
    </row>
    <row r="27" spans="1:9" x14ac:dyDescent="0.3">
      <c r="A27" s="87" t="s">
        <v>3558</v>
      </c>
      <c r="B27" s="88">
        <v>708382032205</v>
      </c>
      <c r="C27" s="87" t="s">
        <v>3570</v>
      </c>
      <c r="D27" s="87" t="s">
        <v>3555</v>
      </c>
      <c r="E27" s="89">
        <v>54.99</v>
      </c>
      <c r="F27" s="90">
        <v>49.99</v>
      </c>
      <c r="G27" s="89">
        <f t="shared" si="2"/>
        <v>30.244500000000002</v>
      </c>
      <c r="H27" s="48"/>
      <c r="I27" s="103">
        <f t="shared" si="4"/>
        <v>0</v>
      </c>
    </row>
    <row r="28" spans="1:9" x14ac:dyDescent="0.3">
      <c r="A28" s="87" t="s">
        <v>3559</v>
      </c>
      <c r="B28" s="88">
        <v>708382032212</v>
      </c>
      <c r="C28" s="87" t="s">
        <v>3570</v>
      </c>
      <c r="D28" s="87" t="s">
        <v>303</v>
      </c>
      <c r="E28" s="89">
        <v>54.99</v>
      </c>
      <c r="F28" s="90">
        <v>49.99</v>
      </c>
      <c r="G28" s="89">
        <f t="shared" si="2"/>
        <v>30.244500000000002</v>
      </c>
      <c r="H28" s="48"/>
      <c r="I28" s="103">
        <f t="shared" si="4"/>
        <v>0</v>
      </c>
    </row>
    <row r="29" spans="1:9" x14ac:dyDescent="0.3">
      <c r="A29" s="87" t="s">
        <v>3560</v>
      </c>
      <c r="B29" s="88">
        <v>708382032229</v>
      </c>
      <c r="C29" s="87" t="s">
        <v>3570</v>
      </c>
      <c r="D29" s="87" t="s">
        <v>3300</v>
      </c>
      <c r="E29" s="89">
        <v>54.99</v>
      </c>
      <c r="F29" s="90">
        <v>49.99</v>
      </c>
      <c r="G29" s="89">
        <f t="shared" si="2"/>
        <v>30.244500000000002</v>
      </c>
      <c r="H29" s="48"/>
      <c r="I29" s="103">
        <f t="shared" si="4"/>
        <v>0</v>
      </c>
    </row>
    <row r="30" spans="1:9" x14ac:dyDescent="0.3">
      <c r="A30" s="87" t="s">
        <v>3566</v>
      </c>
      <c r="B30" s="88">
        <v>708382032236</v>
      </c>
      <c r="C30" s="87" t="s">
        <v>3562</v>
      </c>
      <c r="D30" s="87" t="s">
        <v>3561</v>
      </c>
      <c r="E30" s="89">
        <v>5.99</v>
      </c>
      <c r="F30" s="90">
        <v>4.99</v>
      </c>
      <c r="G30" s="89">
        <f t="shared" si="2"/>
        <v>3.2945000000000002</v>
      </c>
      <c r="H30" s="48"/>
      <c r="I30" s="103">
        <f t="shared" si="4"/>
        <v>0</v>
      </c>
    </row>
    <row r="31" spans="1:9" x14ac:dyDescent="0.3">
      <c r="A31" s="87" t="s">
        <v>3563</v>
      </c>
      <c r="B31" s="88">
        <v>708382032243</v>
      </c>
      <c r="C31" s="87" t="s">
        <v>3562</v>
      </c>
      <c r="D31" s="87" t="s">
        <v>3567</v>
      </c>
      <c r="E31" s="89">
        <v>5.99</v>
      </c>
      <c r="F31" s="90">
        <v>4.99</v>
      </c>
      <c r="G31" s="89">
        <f t="shared" si="2"/>
        <v>3.2945000000000002</v>
      </c>
      <c r="H31" s="48"/>
      <c r="I31" s="103">
        <f t="shared" si="4"/>
        <v>0</v>
      </c>
    </row>
    <row r="32" spans="1:9" x14ac:dyDescent="0.3">
      <c r="A32" s="87" t="s">
        <v>3564</v>
      </c>
      <c r="B32" s="88">
        <v>708382032250</v>
      </c>
      <c r="C32" s="87" t="s">
        <v>3562</v>
      </c>
      <c r="D32" s="87" t="s">
        <v>3568</v>
      </c>
      <c r="E32" s="89">
        <v>5.99</v>
      </c>
      <c r="F32" s="90">
        <v>4.99</v>
      </c>
      <c r="G32" s="89">
        <f t="shared" si="2"/>
        <v>3.2945000000000002</v>
      </c>
      <c r="H32" s="48"/>
      <c r="I32" s="103">
        <f t="shared" si="4"/>
        <v>0</v>
      </c>
    </row>
    <row r="33" spans="1:9" x14ac:dyDescent="0.3">
      <c r="A33" s="87" t="s">
        <v>3565</v>
      </c>
      <c r="B33" s="88">
        <v>708382032267</v>
      </c>
      <c r="C33" s="87" t="s">
        <v>3562</v>
      </c>
      <c r="D33" s="87" t="s">
        <v>3569</v>
      </c>
      <c r="E33" s="89">
        <v>5.99</v>
      </c>
      <c r="F33" s="90">
        <v>4.99</v>
      </c>
      <c r="G33" s="89">
        <f t="shared" si="2"/>
        <v>3.2945000000000002</v>
      </c>
      <c r="H33" s="48"/>
      <c r="I33" s="103">
        <f t="shared" si="4"/>
        <v>0</v>
      </c>
    </row>
    <row r="34" spans="1:9" x14ac:dyDescent="0.3">
      <c r="A34" s="87" t="s">
        <v>3571</v>
      </c>
      <c r="B34" s="88">
        <v>708382032267</v>
      </c>
      <c r="C34" s="87" t="s">
        <v>3572</v>
      </c>
      <c r="D34" s="87"/>
      <c r="E34" s="89">
        <v>14.99</v>
      </c>
      <c r="F34" s="90">
        <v>12.99</v>
      </c>
      <c r="G34" s="89">
        <f t="shared" ref="G34" si="5">E34*0.55</f>
        <v>8.2445000000000004</v>
      </c>
      <c r="H34" s="48"/>
      <c r="I34" s="103">
        <f t="shared" ref="I34" si="6">H34*G34</f>
        <v>0</v>
      </c>
    </row>
  </sheetData>
  <sheetProtection algorithmName="SHA-512" hashValue="Pa4AuL11sRp2YwzonKOTF9a5bfZySL1bpmpf0uxdmXOsSmG1DIeFRqfKPAnk9C0Px7OZ/H3Y04rUzkSu10MlXA==" saltValue="zuW3yrYLcJyqmV1lC09y4g==" spinCount="100000" sheet="1" objects="1" scenarios="1"/>
  <autoFilter ref="A9:I9" xr:uid="{CB7CB191-BD46-491A-A301-4B26575D9AEC}"/>
  <mergeCells count="1">
    <mergeCell ref="A1:C8"/>
  </mergeCells>
  <phoneticPr fontId="9" type="noConversion"/>
  <pageMargins left="0.7" right="0.7" top="0.75" bottom="0.75" header="0.3" footer="0.3"/>
  <pageSetup paperSize="231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F8CA-80CB-49B1-A96C-A5CE4349E6D8}">
  <dimension ref="A1:I1988"/>
  <sheetViews>
    <sheetView zoomScaleNormal="100" workbookViewId="0">
      <selection activeCell="G15" sqref="G15"/>
    </sheetView>
  </sheetViews>
  <sheetFormatPr baseColWidth="10" defaultColWidth="11.5546875" defaultRowHeight="14.4" x14ac:dyDescent="0.3"/>
  <cols>
    <col min="1" max="1" width="14" customWidth="1"/>
    <col min="2" max="2" width="46.33203125" customWidth="1"/>
    <col min="3" max="3" width="10.109375" customWidth="1"/>
    <col min="5" max="5" width="10.33203125" customWidth="1"/>
    <col min="6" max="6" width="12.33203125" customWidth="1"/>
    <col min="7" max="7" width="9.5546875" style="70" customWidth="1"/>
    <col min="9" max="9" width="16.6640625" style="49" customWidth="1"/>
  </cols>
  <sheetData>
    <row r="1" spans="1:9" x14ac:dyDescent="0.3">
      <c r="A1" s="110"/>
      <c r="B1" s="110"/>
    </row>
    <row r="2" spans="1:9" x14ac:dyDescent="0.3">
      <c r="A2" s="110"/>
      <c r="B2" s="110"/>
    </row>
    <row r="3" spans="1:9" x14ac:dyDescent="0.3">
      <c r="A3" s="110"/>
      <c r="B3" s="110"/>
      <c r="H3" s="31" t="s">
        <v>4</v>
      </c>
      <c r="I3" s="69">
        <f>SUM(H11:H1987)</f>
        <v>0</v>
      </c>
    </row>
    <row r="4" spans="1:9" x14ac:dyDescent="0.3">
      <c r="A4" s="110"/>
      <c r="B4" s="110"/>
    </row>
    <row r="5" spans="1:9" x14ac:dyDescent="0.3">
      <c r="A5" s="110"/>
      <c r="B5" s="110"/>
    </row>
    <row r="6" spans="1:9" x14ac:dyDescent="0.3">
      <c r="A6" s="110"/>
      <c r="B6" s="110"/>
    </row>
    <row r="7" spans="1:9" x14ac:dyDescent="0.3">
      <c r="A7" s="110"/>
      <c r="B7" s="110"/>
    </row>
    <row r="8" spans="1:9" ht="15" thickBot="1" x14ac:dyDescent="0.35">
      <c r="A8" s="110"/>
      <c r="B8" s="110"/>
    </row>
    <row r="9" spans="1:9" ht="29.4" thickBot="1" x14ac:dyDescent="0.35">
      <c r="A9" s="76" t="s">
        <v>0</v>
      </c>
      <c r="B9" s="77" t="s">
        <v>5</v>
      </c>
      <c r="C9" s="78" t="s">
        <v>1</v>
      </c>
      <c r="D9" s="79" t="s">
        <v>3551</v>
      </c>
      <c r="E9" s="79" t="s">
        <v>80</v>
      </c>
      <c r="F9" s="79" t="s">
        <v>2</v>
      </c>
      <c r="G9" s="80" t="s">
        <v>3</v>
      </c>
      <c r="H9" s="79" t="s">
        <v>4</v>
      </c>
      <c r="I9" s="81" t="s">
        <v>81</v>
      </c>
    </row>
    <row r="10" spans="1:9" ht="18" x14ac:dyDescent="0.3">
      <c r="A10" s="73" t="s">
        <v>82</v>
      </c>
      <c r="B10" s="73"/>
      <c r="C10" s="73"/>
      <c r="D10" s="73"/>
      <c r="E10" s="73"/>
      <c r="F10" s="73"/>
      <c r="G10" s="74"/>
      <c r="H10" s="73"/>
      <c r="I10" s="75"/>
    </row>
    <row r="11" spans="1:9" ht="14.4" customHeight="1" x14ac:dyDescent="0.3">
      <c r="A11" s="52" t="s">
        <v>83</v>
      </c>
      <c r="B11" s="53" t="s">
        <v>84</v>
      </c>
      <c r="C11" s="54" t="s">
        <v>85</v>
      </c>
      <c r="D11" s="55">
        <f>E11*12</f>
        <v>34.68</v>
      </c>
      <c r="E11" s="55">
        <v>2.89</v>
      </c>
      <c r="F11" s="55">
        <f>D11*0.55</f>
        <v>19.074000000000002</v>
      </c>
      <c r="G11" s="100"/>
      <c r="H11" s="56">
        <f>G11*F11</f>
        <v>0</v>
      </c>
      <c r="I11" s="57" t="s">
        <v>86</v>
      </c>
    </row>
    <row r="12" spans="1:9" ht="14.4" customHeight="1" x14ac:dyDescent="0.3">
      <c r="A12" s="52" t="s">
        <v>87</v>
      </c>
      <c r="B12" s="53" t="s">
        <v>84</v>
      </c>
      <c r="C12" s="54" t="s">
        <v>88</v>
      </c>
      <c r="D12" s="55">
        <f t="shared" ref="D12:D75" si="0">E12*12</f>
        <v>34.68</v>
      </c>
      <c r="E12" s="55">
        <v>2.89</v>
      </c>
      <c r="F12" s="55">
        <f t="shared" ref="F12:F13" si="1">D12*0.55</f>
        <v>19.074000000000002</v>
      </c>
      <c r="G12" s="100"/>
      <c r="H12" s="56">
        <f t="shared" ref="H12:H75" si="2">G12*F12</f>
        <v>0</v>
      </c>
      <c r="I12" s="57" t="s">
        <v>89</v>
      </c>
    </row>
    <row r="13" spans="1:9" ht="14.4" customHeight="1" x14ac:dyDescent="0.3">
      <c r="A13" s="52" t="s">
        <v>90</v>
      </c>
      <c r="B13" s="53" t="s">
        <v>84</v>
      </c>
      <c r="C13" s="54" t="s">
        <v>91</v>
      </c>
      <c r="D13" s="55">
        <f t="shared" si="0"/>
        <v>34.68</v>
      </c>
      <c r="E13" s="55">
        <v>2.89</v>
      </c>
      <c r="F13" s="55">
        <f t="shared" si="1"/>
        <v>19.074000000000002</v>
      </c>
      <c r="G13" s="100"/>
      <c r="H13" s="56">
        <f t="shared" si="2"/>
        <v>0</v>
      </c>
      <c r="I13" s="57" t="s">
        <v>92</v>
      </c>
    </row>
    <row r="14" spans="1:9" ht="14.4" customHeight="1" x14ac:dyDescent="0.3">
      <c r="A14" s="52" t="s">
        <v>93</v>
      </c>
      <c r="B14" s="53" t="s">
        <v>84</v>
      </c>
      <c r="C14" s="54" t="s">
        <v>94</v>
      </c>
      <c r="D14" s="55">
        <f t="shared" si="0"/>
        <v>34.68</v>
      </c>
      <c r="E14" s="55">
        <v>2.89</v>
      </c>
      <c r="F14" s="55">
        <f t="shared" ref="F14:F77" si="3">D14*0.55</f>
        <v>19.074000000000002</v>
      </c>
      <c r="G14" s="100"/>
      <c r="H14" s="56">
        <f t="shared" si="2"/>
        <v>0</v>
      </c>
      <c r="I14" s="57" t="s">
        <v>95</v>
      </c>
    </row>
    <row r="15" spans="1:9" ht="14.4" customHeight="1" x14ac:dyDescent="0.3">
      <c r="A15" s="83" t="s">
        <v>3351</v>
      </c>
      <c r="B15" s="53" t="s">
        <v>84</v>
      </c>
      <c r="C15" s="54" t="s">
        <v>160</v>
      </c>
      <c r="D15" s="55">
        <f t="shared" si="0"/>
        <v>34.68</v>
      </c>
      <c r="E15" s="55">
        <v>2.89</v>
      </c>
      <c r="F15" s="55">
        <f t="shared" si="3"/>
        <v>19.074000000000002</v>
      </c>
      <c r="G15" s="100"/>
      <c r="H15" s="56">
        <f t="shared" si="2"/>
        <v>0</v>
      </c>
      <c r="I15" s="83" t="s">
        <v>3352</v>
      </c>
    </row>
    <row r="16" spans="1:9" ht="14.4" customHeight="1" x14ac:dyDescent="0.3">
      <c r="A16" s="83" t="s">
        <v>3353</v>
      </c>
      <c r="B16" s="53" t="s">
        <v>84</v>
      </c>
      <c r="C16" s="54" t="s">
        <v>963</v>
      </c>
      <c r="D16" s="55">
        <f t="shared" si="0"/>
        <v>34.68</v>
      </c>
      <c r="E16" s="55">
        <v>2.89</v>
      </c>
      <c r="F16" s="55">
        <f t="shared" si="3"/>
        <v>19.074000000000002</v>
      </c>
      <c r="G16" s="100"/>
      <c r="H16" s="56">
        <f t="shared" si="2"/>
        <v>0</v>
      </c>
      <c r="I16" s="83" t="s">
        <v>3354</v>
      </c>
    </row>
    <row r="17" spans="1:9" ht="14.4" customHeight="1" x14ac:dyDescent="0.3">
      <c r="A17" s="52" t="s">
        <v>96</v>
      </c>
      <c r="B17" s="53" t="s">
        <v>97</v>
      </c>
      <c r="C17" s="54" t="s">
        <v>85</v>
      </c>
      <c r="D17" s="55">
        <f t="shared" si="0"/>
        <v>34.68</v>
      </c>
      <c r="E17" s="55">
        <v>2.89</v>
      </c>
      <c r="F17" s="55">
        <f t="shared" si="3"/>
        <v>19.074000000000002</v>
      </c>
      <c r="G17" s="100"/>
      <c r="H17" s="56">
        <f t="shared" si="2"/>
        <v>0</v>
      </c>
      <c r="I17" s="57" t="s">
        <v>98</v>
      </c>
    </row>
    <row r="18" spans="1:9" ht="14.4" customHeight="1" x14ac:dyDescent="0.3">
      <c r="A18" s="52" t="s">
        <v>99</v>
      </c>
      <c r="B18" s="53" t="s">
        <v>100</v>
      </c>
      <c r="C18" s="54" t="s">
        <v>88</v>
      </c>
      <c r="D18" s="55">
        <f t="shared" si="0"/>
        <v>34.68</v>
      </c>
      <c r="E18" s="55">
        <v>2.89</v>
      </c>
      <c r="F18" s="55">
        <f t="shared" si="3"/>
        <v>19.074000000000002</v>
      </c>
      <c r="G18" s="100"/>
      <c r="H18" s="56">
        <f t="shared" si="2"/>
        <v>0</v>
      </c>
      <c r="I18" s="57" t="s">
        <v>101</v>
      </c>
    </row>
    <row r="19" spans="1:9" ht="14.4" customHeight="1" x14ac:dyDescent="0.3">
      <c r="A19" s="52" t="s">
        <v>102</v>
      </c>
      <c r="B19" s="53" t="s">
        <v>100</v>
      </c>
      <c r="C19" s="54" t="s">
        <v>91</v>
      </c>
      <c r="D19" s="55">
        <f t="shared" si="0"/>
        <v>34.68</v>
      </c>
      <c r="E19" s="55">
        <v>2.89</v>
      </c>
      <c r="F19" s="55">
        <f t="shared" si="3"/>
        <v>19.074000000000002</v>
      </c>
      <c r="G19" s="100"/>
      <c r="H19" s="56">
        <f t="shared" si="2"/>
        <v>0</v>
      </c>
      <c r="I19" s="57" t="s">
        <v>103</v>
      </c>
    </row>
    <row r="20" spans="1:9" ht="14.4" customHeight="1" x14ac:dyDescent="0.3">
      <c r="A20" s="52" t="s">
        <v>104</v>
      </c>
      <c r="B20" s="53" t="s">
        <v>100</v>
      </c>
      <c r="C20" s="54" t="s">
        <v>94</v>
      </c>
      <c r="D20" s="55">
        <f t="shared" si="0"/>
        <v>34.68</v>
      </c>
      <c r="E20" s="55">
        <v>2.89</v>
      </c>
      <c r="F20" s="55">
        <f t="shared" si="3"/>
        <v>19.074000000000002</v>
      </c>
      <c r="G20" s="100"/>
      <c r="H20" s="56">
        <f t="shared" si="2"/>
        <v>0</v>
      </c>
      <c r="I20" s="57" t="s">
        <v>105</v>
      </c>
    </row>
    <row r="21" spans="1:9" ht="14.4" customHeight="1" x14ac:dyDescent="0.3">
      <c r="A21" s="52" t="s">
        <v>106</v>
      </c>
      <c r="B21" s="53" t="s">
        <v>107</v>
      </c>
      <c r="C21" s="54" t="s">
        <v>85</v>
      </c>
      <c r="D21" s="55">
        <f t="shared" si="0"/>
        <v>34.68</v>
      </c>
      <c r="E21" s="55">
        <v>2.89</v>
      </c>
      <c r="F21" s="55">
        <f t="shared" si="3"/>
        <v>19.074000000000002</v>
      </c>
      <c r="G21" s="100"/>
      <c r="H21" s="56">
        <f t="shared" si="2"/>
        <v>0</v>
      </c>
      <c r="I21" s="57" t="s">
        <v>108</v>
      </c>
    </row>
    <row r="22" spans="1:9" ht="14.4" customHeight="1" x14ac:dyDescent="0.3">
      <c r="A22" s="52" t="s">
        <v>109</v>
      </c>
      <c r="B22" s="53" t="s">
        <v>107</v>
      </c>
      <c r="C22" s="54" t="s">
        <v>88</v>
      </c>
      <c r="D22" s="55">
        <f t="shared" si="0"/>
        <v>34.68</v>
      </c>
      <c r="E22" s="55">
        <v>2.89</v>
      </c>
      <c r="F22" s="55">
        <f t="shared" si="3"/>
        <v>19.074000000000002</v>
      </c>
      <c r="G22" s="100"/>
      <c r="H22" s="56">
        <f t="shared" si="2"/>
        <v>0</v>
      </c>
      <c r="I22" s="57" t="s">
        <v>110</v>
      </c>
    </row>
    <row r="23" spans="1:9" ht="14.4" customHeight="1" x14ac:dyDescent="0.3">
      <c r="A23" s="52" t="s">
        <v>111</v>
      </c>
      <c r="B23" s="53" t="s">
        <v>107</v>
      </c>
      <c r="C23" s="54" t="s">
        <v>91</v>
      </c>
      <c r="D23" s="55">
        <f t="shared" si="0"/>
        <v>34.68</v>
      </c>
      <c r="E23" s="55">
        <v>2.89</v>
      </c>
      <c r="F23" s="55">
        <f t="shared" si="3"/>
        <v>19.074000000000002</v>
      </c>
      <c r="G23" s="100"/>
      <c r="H23" s="56">
        <f t="shared" si="2"/>
        <v>0</v>
      </c>
      <c r="I23" s="57" t="s">
        <v>112</v>
      </c>
    </row>
    <row r="24" spans="1:9" ht="14.4" customHeight="1" x14ac:dyDescent="0.3">
      <c r="A24" s="52" t="s">
        <v>3355</v>
      </c>
      <c r="B24" s="53" t="s">
        <v>107</v>
      </c>
      <c r="C24" s="54" t="s">
        <v>94</v>
      </c>
      <c r="D24" s="55">
        <f t="shared" si="0"/>
        <v>34.68</v>
      </c>
      <c r="E24" s="55">
        <v>2.89</v>
      </c>
      <c r="F24" s="55">
        <f t="shared" si="3"/>
        <v>19.074000000000002</v>
      </c>
      <c r="G24" s="100"/>
      <c r="H24" s="56">
        <f t="shared" si="2"/>
        <v>0</v>
      </c>
      <c r="I24" s="83" t="s">
        <v>3356</v>
      </c>
    </row>
    <row r="25" spans="1:9" ht="14.4" customHeight="1" x14ac:dyDescent="0.3">
      <c r="A25" s="52" t="s">
        <v>3357</v>
      </c>
      <c r="B25" s="53" t="s">
        <v>107</v>
      </c>
      <c r="C25" s="54" t="s">
        <v>160</v>
      </c>
      <c r="D25" s="55">
        <f t="shared" si="0"/>
        <v>34.68</v>
      </c>
      <c r="E25" s="55">
        <v>2.89</v>
      </c>
      <c r="F25" s="55">
        <f t="shared" si="3"/>
        <v>19.074000000000002</v>
      </c>
      <c r="G25" s="100"/>
      <c r="H25" s="56">
        <f t="shared" si="2"/>
        <v>0</v>
      </c>
      <c r="I25" s="83" t="s">
        <v>3358</v>
      </c>
    </row>
    <row r="26" spans="1:9" ht="14.4" customHeight="1" x14ac:dyDescent="0.3">
      <c r="A26" s="52" t="s">
        <v>113</v>
      </c>
      <c r="B26" s="53" t="s">
        <v>114</v>
      </c>
      <c r="C26" s="54" t="s">
        <v>85</v>
      </c>
      <c r="D26" s="55">
        <f t="shared" si="0"/>
        <v>34.68</v>
      </c>
      <c r="E26" s="55">
        <v>2.89</v>
      </c>
      <c r="F26" s="55">
        <f t="shared" si="3"/>
        <v>19.074000000000002</v>
      </c>
      <c r="G26" s="100"/>
      <c r="H26" s="56">
        <f t="shared" si="2"/>
        <v>0</v>
      </c>
      <c r="I26" s="57" t="s">
        <v>115</v>
      </c>
    </row>
    <row r="27" spans="1:9" ht="14.4" customHeight="1" x14ac:dyDescent="0.3">
      <c r="A27" s="52" t="s">
        <v>116</v>
      </c>
      <c r="B27" s="53" t="s">
        <v>114</v>
      </c>
      <c r="C27" s="54" t="s">
        <v>88</v>
      </c>
      <c r="D27" s="55">
        <f t="shared" si="0"/>
        <v>34.68</v>
      </c>
      <c r="E27" s="55">
        <v>2.89</v>
      </c>
      <c r="F27" s="55">
        <f t="shared" si="3"/>
        <v>19.074000000000002</v>
      </c>
      <c r="G27" s="100"/>
      <c r="H27" s="56">
        <f t="shared" si="2"/>
        <v>0</v>
      </c>
      <c r="I27" s="57" t="s">
        <v>117</v>
      </c>
    </row>
    <row r="28" spans="1:9" ht="14.4" customHeight="1" x14ac:dyDescent="0.3">
      <c r="A28" s="52" t="s">
        <v>118</v>
      </c>
      <c r="B28" s="53" t="s">
        <v>114</v>
      </c>
      <c r="C28" s="54" t="s">
        <v>91</v>
      </c>
      <c r="D28" s="55">
        <f t="shared" si="0"/>
        <v>34.68</v>
      </c>
      <c r="E28" s="55">
        <v>2.89</v>
      </c>
      <c r="F28" s="55">
        <f t="shared" si="3"/>
        <v>19.074000000000002</v>
      </c>
      <c r="G28" s="100"/>
      <c r="H28" s="56">
        <f t="shared" si="2"/>
        <v>0</v>
      </c>
      <c r="I28" s="57" t="s">
        <v>119</v>
      </c>
    </row>
    <row r="29" spans="1:9" ht="14.4" customHeight="1" x14ac:dyDescent="0.3">
      <c r="A29" s="52" t="s">
        <v>120</v>
      </c>
      <c r="B29" s="53" t="s">
        <v>121</v>
      </c>
      <c r="C29" s="54" t="s">
        <v>85</v>
      </c>
      <c r="D29" s="55">
        <f t="shared" si="0"/>
        <v>34.68</v>
      </c>
      <c r="E29" s="55">
        <v>2.89</v>
      </c>
      <c r="F29" s="55">
        <f t="shared" si="3"/>
        <v>19.074000000000002</v>
      </c>
      <c r="G29" s="100"/>
      <c r="H29" s="56">
        <f t="shared" si="2"/>
        <v>0</v>
      </c>
      <c r="I29" s="57" t="s">
        <v>122</v>
      </c>
    </row>
    <row r="30" spans="1:9" ht="14.4" customHeight="1" x14ac:dyDescent="0.3">
      <c r="A30" s="52" t="s">
        <v>123</v>
      </c>
      <c r="B30" s="53" t="s">
        <v>121</v>
      </c>
      <c r="C30" s="54" t="s">
        <v>88</v>
      </c>
      <c r="D30" s="55">
        <f t="shared" si="0"/>
        <v>34.68</v>
      </c>
      <c r="E30" s="55">
        <v>2.89</v>
      </c>
      <c r="F30" s="55">
        <f t="shared" si="3"/>
        <v>19.074000000000002</v>
      </c>
      <c r="G30" s="100"/>
      <c r="H30" s="56">
        <f t="shared" si="2"/>
        <v>0</v>
      </c>
      <c r="I30" s="57" t="s">
        <v>124</v>
      </c>
    </row>
    <row r="31" spans="1:9" ht="14.4" customHeight="1" x14ac:dyDescent="0.3">
      <c r="A31" s="52" t="s">
        <v>125</v>
      </c>
      <c r="B31" s="53" t="s">
        <v>121</v>
      </c>
      <c r="C31" s="54" t="s">
        <v>91</v>
      </c>
      <c r="D31" s="55">
        <f t="shared" si="0"/>
        <v>34.68</v>
      </c>
      <c r="E31" s="55">
        <v>2.89</v>
      </c>
      <c r="F31" s="55">
        <f t="shared" si="3"/>
        <v>19.074000000000002</v>
      </c>
      <c r="G31" s="100"/>
      <c r="H31" s="56">
        <f t="shared" si="2"/>
        <v>0</v>
      </c>
      <c r="I31" s="57" t="s">
        <v>126</v>
      </c>
    </row>
    <row r="32" spans="1:9" ht="14.4" customHeight="1" x14ac:dyDescent="0.3">
      <c r="A32" s="52" t="s">
        <v>127</v>
      </c>
      <c r="B32" s="53" t="s">
        <v>128</v>
      </c>
      <c r="C32" s="54" t="s">
        <v>85</v>
      </c>
      <c r="D32" s="55">
        <f t="shared" si="0"/>
        <v>34.68</v>
      </c>
      <c r="E32" s="55">
        <v>2.89</v>
      </c>
      <c r="F32" s="55">
        <f t="shared" si="3"/>
        <v>19.074000000000002</v>
      </c>
      <c r="G32" s="100"/>
      <c r="H32" s="56">
        <f t="shared" si="2"/>
        <v>0</v>
      </c>
      <c r="I32" s="57" t="s">
        <v>129</v>
      </c>
    </row>
    <row r="33" spans="1:9" ht="14.4" customHeight="1" x14ac:dyDescent="0.3">
      <c r="A33" s="52" t="s">
        <v>130</v>
      </c>
      <c r="B33" s="53" t="s">
        <v>128</v>
      </c>
      <c r="C33" s="54" t="s">
        <v>88</v>
      </c>
      <c r="D33" s="55">
        <f t="shared" si="0"/>
        <v>34.68</v>
      </c>
      <c r="E33" s="55">
        <v>2.89</v>
      </c>
      <c r="F33" s="55">
        <f t="shared" si="3"/>
        <v>19.074000000000002</v>
      </c>
      <c r="G33" s="100"/>
      <c r="H33" s="56">
        <f t="shared" si="2"/>
        <v>0</v>
      </c>
      <c r="I33" s="57" t="s">
        <v>131</v>
      </c>
    </row>
    <row r="34" spans="1:9" ht="14.4" customHeight="1" x14ac:dyDescent="0.3">
      <c r="A34" s="52" t="s">
        <v>132</v>
      </c>
      <c r="B34" s="53" t="s">
        <v>128</v>
      </c>
      <c r="C34" s="54" t="s">
        <v>91</v>
      </c>
      <c r="D34" s="55">
        <f t="shared" si="0"/>
        <v>34.68</v>
      </c>
      <c r="E34" s="55">
        <v>2.89</v>
      </c>
      <c r="F34" s="55">
        <f t="shared" si="3"/>
        <v>19.074000000000002</v>
      </c>
      <c r="G34" s="100"/>
      <c r="H34" s="56">
        <f t="shared" si="2"/>
        <v>0</v>
      </c>
      <c r="I34" s="57" t="s">
        <v>133</v>
      </c>
    </row>
    <row r="35" spans="1:9" ht="14.4" customHeight="1" x14ac:dyDescent="0.3">
      <c r="A35" s="52" t="s">
        <v>3359</v>
      </c>
      <c r="B35" s="53" t="s">
        <v>128</v>
      </c>
      <c r="C35" s="54" t="s">
        <v>94</v>
      </c>
      <c r="D35" s="55">
        <f t="shared" si="0"/>
        <v>34.68</v>
      </c>
      <c r="E35" s="55">
        <v>2.89</v>
      </c>
      <c r="F35" s="55">
        <f t="shared" si="3"/>
        <v>19.074000000000002</v>
      </c>
      <c r="G35" s="100"/>
      <c r="H35" s="56">
        <f t="shared" si="2"/>
        <v>0</v>
      </c>
      <c r="I35" s="83" t="s">
        <v>3360</v>
      </c>
    </row>
    <row r="36" spans="1:9" ht="14.4" customHeight="1" x14ac:dyDescent="0.3">
      <c r="A36" s="52" t="s">
        <v>3361</v>
      </c>
      <c r="B36" s="53" t="s">
        <v>128</v>
      </c>
      <c r="C36" s="54" t="s">
        <v>160</v>
      </c>
      <c r="D36" s="55">
        <f t="shared" si="0"/>
        <v>34.68</v>
      </c>
      <c r="E36" s="55">
        <v>2.89</v>
      </c>
      <c r="F36" s="55">
        <f t="shared" si="3"/>
        <v>19.074000000000002</v>
      </c>
      <c r="G36" s="100"/>
      <c r="H36" s="56">
        <f t="shared" si="2"/>
        <v>0</v>
      </c>
      <c r="I36" s="83" t="s">
        <v>3362</v>
      </c>
    </row>
    <row r="37" spans="1:9" ht="14.4" customHeight="1" x14ac:dyDescent="0.3">
      <c r="A37" s="52" t="s">
        <v>134</v>
      </c>
      <c r="B37" s="53" t="s">
        <v>135</v>
      </c>
      <c r="C37" s="54" t="s">
        <v>85</v>
      </c>
      <c r="D37" s="55">
        <f t="shared" si="0"/>
        <v>34.68</v>
      </c>
      <c r="E37" s="55">
        <v>2.89</v>
      </c>
      <c r="F37" s="55">
        <f t="shared" si="3"/>
        <v>19.074000000000002</v>
      </c>
      <c r="G37" s="100"/>
      <c r="H37" s="56">
        <f t="shared" si="2"/>
        <v>0</v>
      </c>
      <c r="I37" s="57" t="s">
        <v>136</v>
      </c>
    </row>
    <row r="38" spans="1:9" ht="14.4" customHeight="1" x14ac:dyDescent="0.3">
      <c r="A38" s="52" t="s">
        <v>137</v>
      </c>
      <c r="B38" s="53" t="s">
        <v>135</v>
      </c>
      <c r="C38" s="54" t="s">
        <v>88</v>
      </c>
      <c r="D38" s="55">
        <f t="shared" si="0"/>
        <v>34.68</v>
      </c>
      <c r="E38" s="55">
        <v>2.89</v>
      </c>
      <c r="F38" s="55">
        <f t="shared" si="3"/>
        <v>19.074000000000002</v>
      </c>
      <c r="G38" s="100"/>
      <c r="H38" s="56">
        <f t="shared" si="2"/>
        <v>0</v>
      </c>
      <c r="I38" s="57" t="s">
        <v>138</v>
      </c>
    </row>
    <row r="39" spans="1:9" ht="14.4" customHeight="1" x14ac:dyDescent="0.3">
      <c r="A39" s="52" t="s">
        <v>139</v>
      </c>
      <c r="B39" s="53" t="s">
        <v>135</v>
      </c>
      <c r="C39" s="54" t="s">
        <v>91</v>
      </c>
      <c r="D39" s="55">
        <f t="shared" si="0"/>
        <v>34.68</v>
      </c>
      <c r="E39" s="55">
        <v>2.89</v>
      </c>
      <c r="F39" s="55">
        <f t="shared" si="3"/>
        <v>19.074000000000002</v>
      </c>
      <c r="G39" s="100"/>
      <c r="H39" s="56">
        <f t="shared" si="2"/>
        <v>0</v>
      </c>
      <c r="I39" s="57" t="s">
        <v>140</v>
      </c>
    </row>
    <row r="40" spans="1:9" ht="14.4" customHeight="1" x14ac:dyDescent="0.3">
      <c r="A40" s="52" t="s">
        <v>3363</v>
      </c>
      <c r="B40" s="53" t="s">
        <v>135</v>
      </c>
      <c r="C40" s="54" t="s">
        <v>94</v>
      </c>
      <c r="D40" s="55">
        <f t="shared" si="0"/>
        <v>34.68</v>
      </c>
      <c r="E40" s="55">
        <v>2.89</v>
      </c>
      <c r="F40" s="55">
        <f t="shared" si="3"/>
        <v>19.074000000000002</v>
      </c>
      <c r="G40" s="100"/>
      <c r="H40" s="56">
        <f t="shared" si="2"/>
        <v>0</v>
      </c>
      <c r="I40" s="83" t="s">
        <v>3364</v>
      </c>
    </row>
    <row r="41" spans="1:9" ht="14.4" customHeight="1" x14ac:dyDescent="0.3">
      <c r="A41" s="91" t="s">
        <v>3055</v>
      </c>
      <c r="B41" s="92" t="s">
        <v>2808</v>
      </c>
      <c r="C41" s="93" t="s">
        <v>2740</v>
      </c>
      <c r="D41" s="94">
        <f t="shared" si="0"/>
        <v>34.68</v>
      </c>
      <c r="E41" s="94">
        <v>2.89</v>
      </c>
      <c r="F41" s="94">
        <f t="shared" si="3"/>
        <v>19.074000000000002</v>
      </c>
      <c r="G41" s="100"/>
      <c r="H41" s="95">
        <f t="shared" si="2"/>
        <v>0</v>
      </c>
      <c r="I41" s="88">
        <v>708382029458</v>
      </c>
    </row>
    <row r="42" spans="1:9" ht="14.4" customHeight="1" x14ac:dyDescent="0.3">
      <c r="A42" s="91" t="s">
        <v>3056</v>
      </c>
      <c r="B42" s="92" t="s">
        <v>2808</v>
      </c>
      <c r="C42" s="93" t="s">
        <v>2745</v>
      </c>
      <c r="D42" s="94">
        <f t="shared" si="0"/>
        <v>34.68</v>
      </c>
      <c r="E42" s="94">
        <v>2.89</v>
      </c>
      <c r="F42" s="94">
        <f t="shared" si="3"/>
        <v>19.074000000000002</v>
      </c>
      <c r="G42" s="100"/>
      <c r="H42" s="95">
        <f t="shared" si="2"/>
        <v>0</v>
      </c>
      <c r="I42" s="88">
        <v>708382029465</v>
      </c>
    </row>
    <row r="43" spans="1:9" ht="14.4" customHeight="1" x14ac:dyDescent="0.3">
      <c r="A43" s="91" t="s">
        <v>2807</v>
      </c>
      <c r="B43" s="92" t="s">
        <v>2808</v>
      </c>
      <c r="C43" s="93" t="s">
        <v>94</v>
      </c>
      <c r="D43" s="94">
        <f t="shared" si="0"/>
        <v>34.68</v>
      </c>
      <c r="E43" s="94">
        <v>2.89</v>
      </c>
      <c r="F43" s="94">
        <f t="shared" si="3"/>
        <v>19.074000000000002</v>
      </c>
      <c r="G43" s="100"/>
      <c r="H43" s="95">
        <f t="shared" si="2"/>
        <v>0</v>
      </c>
      <c r="I43" s="88">
        <v>708382027355</v>
      </c>
    </row>
    <row r="44" spans="1:9" ht="14.4" customHeight="1" x14ac:dyDescent="0.3">
      <c r="A44" s="52" t="s">
        <v>141</v>
      </c>
      <c r="B44" s="53" t="s">
        <v>142</v>
      </c>
      <c r="C44" s="54" t="s">
        <v>85</v>
      </c>
      <c r="D44" s="55">
        <f t="shared" si="0"/>
        <v>34.68</v>
      </c>
      <c r="E44" s="55">
        <v>2.89</v>
      </c>
      <c r="F44" s="55">
        <f t="shared" si="3"/>
        <v>19.074000000000002</v>
      </c>
      <c r="G44" s="100"/>
      <c r="H44" s="56">
        <f t="shared" si="2"/>
        <v>0</v>
      </c>
      <c r="I44" s="57" t="s">
        <v>143</v>
      </c>
    </row>
    <row r="45" spans="1:9" ht="14.4" customHeight="1" x14ac:dyDescent="0.3">
      <c r="A45" s="52" t="s">
        <v>144</v>
      </c>
      <c r="B45" s="53" t="s">
        <v>142</v>
      </c>
      <c r="C45" s="54" t="s">
        <v>88</v>
      </c>
      <c r="D45" s="55">
        <f t="shared" si="0"/>
        <v>34.68</v>
      </c>
      <c r="E45" s="55">
        <v>2.89</v>
      </c>
      <c r="F45" s="55">
        <f t="shared" si="3"/>
        <v>19.074000000000002</v>
      </c>
      <c r="G45" s="100"/>
      <c r="H45" s="56">
        <f t="shared" si="2"/>
        <v>0</v>
      </c>
      <c r="I45" s="57" t="s">
        <v>145</v>
      </c>
    </row>
    <row r="46" spans="1:9" ht="14.4" customHeight="1" x14ac:dyDescent="0.3">
      <c r="A46" s="52" t="s">
        <v>147</v>
      </c>
      <c r="B46" s="53" t="s">
        <v>146</v>
      </c>
      <c r="C46" s="54" t="s">
        <v>88</v>
      </c>
      <c r="D46" s="55">
        <f t="shared" si="0"/>
        <v>34.68</v>
      </c>
      <c r="E46" s="55">
        <v>2.89</v>
      </c>
      <c r="F46" s="55">
        <f t="shared" si="3"/>
        <v>19.074000000000002</v>
      </c>
      <c r="G46" s="100"/>
      <c r="H46" s="56">
        <f t="shared" si="2"/>
        <v>0</v>
      </c>
      <c r="I46" s="57" t="s">
        <v>148</v>
      </c>
    </row>
    <row r="47" spans="1:9" ht="14.4" customHeight="1" x14ac:dyDescent="0.3">
      <c r="A47" s="52" t="s">
        <v>149</v>
      </c>
      <c r="B47" s="53" t="s">
        <v>146</v>
      </c>
      <c r="C47" s="54" t="s">
        <v>91</v>
      </c>
      <c r="D47" s="55">
        <f t="shared" si="0"/>
        <v>34.68</v>
      </c>
      <c r="E47" s="55">
        <v>2.89</v>
      </c>
      <c r="F47" s="55">
        <f t="shared" si="3"/>
        <v>19.074000000000002</v>
      </c>
      <c r="G47" s="100"/>
      <c r="H47" s="56">
        <f t="shared" si="2"/>
        <v>0</v>
      </c>
      <c r="I47" s="57" t="s">
        <v>150</v>
      </c>
    </row>
    <row r="48" spans="1:9" ht="14.4" customHeight="1" x14ac:dyDescent="0.3">
      <c r="A48" s="52" t="s">
        <v>151</v>
      </c>
      <c r="B48" s="53" t="s">
        <v>146</v>
      </c>
      <c r="C48" s="54" t="s">
        <v>94</v>
      </c>
      <c r="D48" s="55">
        <f t="shared" si="0"/>
        <v>34.68</v>
      </c>
      <c r="E48" s="55">
        <v>2.89</v>
      </c>
      <c r="F48" s="55">
        <f t="shared" si="3"/>
        <v>19.074000000000002</v>
      </c>
      <c r="G48" s="100"/>
      <c r="H48" s="56">
        <f t="shared" si="2"/>
        <v>0</v>
      </c>
      <c r="I48" s="57" t="s">
        <v>152</v>
      </c>
    </row>
    <row r="49" spans="1:9" ht="14.4" customHeight="1" x14ac:dyDescent="0.3">
      <c r="A49" s="52" t="s">
        <v>153</v>
      </c>
      <c r="B49" s="53" t="s">
        <v>154</v>
      </c>
      <c r="C49" s="54" t="s">
        <v>85</v>
      </c>
      <c r="D49" s="55">
        <f t="shared" si="0"/>
        <v>34.68</v>
      </c>
      <c r="E49" s="55">
        <v>2.89</v>
      </c>
      <c r="F49" s="55">
        <f t="shared" si="3"/>
        <v>19.074000000000002</v>
      </c>
      <c r="G49" s="100"/>
      <c r="H49" s="56">
        <f t="shared" si="2"/>
        <v>0</v>
      </c>
      <c r="I49" s="57" t="s">
        <v>155</v>
      </c>
    </row>
    <row r="50" spans="1:9" ht="14.4" customHeight="1" x14ac:dyDescent="0.3">
      <c r="A50" s="52" t="s">
        <v>156</v>
      </c>
      <c r="B50" s="53" t="s">
        <v>154</v>
      </c>
      <c r="C50" s="54" t="s">
        <v>88</v>
      </c>
      <c r="D50" s="55">
        <f t="shared" si="0"/>
        <v>34.68</v>
      </c>
      <c r="E50" s="55">
        <v>2.89</v>
      </c>
      <c r="F50" s="55">
        <f t="shared" si="3"/>
        <v>19.074000000000002</v>
      </c>
      <c r="G50" s="100"/>
      <c r="H50" s="56">
        <f t="shared" si="2"/>
        <v>0</v>
      </c>
      <c r="I50" s="57" t="s">
        <v>157</v>
      </c>
    </row>
    <row r="51" spans="1:9" ht="14.4" customHeight="1" x14ac:dyDescent="0.3">
      <c r="A51" s="52" t="s">
        <v>158</v>
      </c>
      <c r="B51" s="53" t="s">
        <v>154</v>
      </c>
      <c r="C51" s="54" t="s">
        <v>91</v>
      </c>
      <c r="D51" s="55">
        <f t="shared" si="0"/>
        <v>34.68</v>
      </c>
      <c r="E51" s="55">
        <v>2.89</v>
      </c>
      <c r="F51" s="55">
        <f t="shared" si="3"/>
        <v>19.074000000000002</v>
      </c>
      <c r="G51" s="100"/>
      <c r="H51" s="56">
        <f t="shared" si="2"/>
        <v>0</v>
      </c>
      <c r="I51" s="57" t="s">
        <v>159</v>
      </c>
    </row>
    <row r="52" spans="1:9" ht="14.4" customHeight="1" x14ac:dyDescent="0.3">
      <c r="A52" s="52" t="s">
        <v>3365</v>
      </c>
      <c r="B52" s="53" t="s">
        <v>154</v>
      </c>
      <c r="C52" s="54" t="s">
        <v>94</v>
      </c>
      <c r="D52" s="55">
        <f t="shared" si="0"/>
        <v>34.68</v>
      </c>
      <c r="E52" s="55">
        <v>2.89</v>
      </c>
      <c r="F52" s="55">
        <f t="shared" si="3"/>
        <v>19.074000000000002</v>
      </c>
      <c r="G52" s="100"/>
      <c r="H52" s="56">
        <f t="shared" si="2"/>
        <v>0</v>
      </c>
      <c r="I52" s="83" t="s">
        <v>3366</v>
      </c>
    </row>
    <row r="53" spans="1:9" ht="14.4" customHeight="1" x14ac:dyDescent="0.3">
      <c r="A53" s="52" t="s">
        <v>3367</v>
      </c>
      <c r="B53" s="53" t="s">
        <v>154</v>
      </c>
      <c r="C53" s="54" t="s">
        <v>160</v>
      </c>
      <c r="D53" s="55">
        <f t="shared" si="0"/>
        <v>34.68</v>
      </c>
      <c r="E53" s="55">
        <v>2.89</v>
      </c>
      <c r="F53" s="55">
        <f t="shared" si="3"/>
        <v>19.074000000000002</v>
      </c>
      <c r="G53" s="100"/>
      <c r="H53" s="56">
        <f t="shared" si="2"/>
        <v>0</v>
      </c>
      <c r="I53" s="83" t="s">
        <v>3368</v>
      </c>
    </row>
    <row r="54" spans="1:9" ht="14.4" customHeight="1" x14ac:dyDescent="0.3">
      <c r="A54" s="91" t="s">
        <v>3369</v>
      </c>
      <c r="B54" s="92" t="s">
        <v>154</v>
      </c>
      <c r="C54" s="93" t="s">
        <v>963</v>
      </c>
      <c r="D54" s="94">
        <f t="shared" si="0"/>
        <v>34.68</v>
      </c>
      <c r="E54" s="94">
        <v>2.89</v>
      </c>
      <c r="F54" s="94">
        <f t="shared" si="3"/>
        <v>19.074000000000002</v>
      </c>
      <c r="G54" s="100"/>
      <c r="H54" s="95">
        <f t="shared" si="2"/>
        <v>0</v>
      </c>
      <c r="I54" s="96" t="s">
        <v>3370</v>
      </c>
    </row>
    <row r="55" spans="1:9" ht="14.4" customHeight="1" x14ac:dyDescent="0.3">
      <c r="A55" s="91" t="s">
        <v>3371</v>
      </c>
      <c r="B55" s="92" t="s">
        <v>154</v>
      </c>
      <c r="C55" s="93" t="s">
        <v>3494</v>
      </c>
      <c r="D55" s="94">
        <f t="shared" si="0"/>
        <v>34.68</v>
      </c>
      <c r="E55" s="94">
        <v>2.89</v>
      </c>
      <c r="F55" s="94">
        <f t="shared" si="3"/>
        <v>19.074000000000002</v>
      </c>
      <c r="G55" s="100"/>
      <c r="H55" s="95">
        <f t="shared" si="2"/>
        <v>0</v>
      </c>
      <c r="I55" s="96" t="s">
        <v>3372</v>
      </c>
    </row>
    <row r="56" spans="1:9" ht="14.4" customHeight="1" x14ac:dyDescent="0.3">
      <c r="A56" s="52" t="s">
        <v>161</v>
      </c>
      <c r="B56" s="53" t="s">
        <v>162</v>
      </c>
      <c r="C56" s="54" t="s">
        <v>85</v>
      </c>
      <c r="D56" s="55">
        <f t="shared" si="0"/>
        <v>34.68</v>
      </c>
      <c r="E56" s="55">
        <v>2.89</v>
      </c>
      <c r="F56" s="55">
        <f t="shared" si="3"/>
        <v>19.074000000000002</v>
      </c>
      <c r="G56" s="100"/>
      <c r="H56" s="56">
        <f t="shared" si="2"/>
        <v>0</v>
      </c>
      <c r="I56" s="57" t="s">
        <v>163</v>
      </c>
    </row>
    <row r="57" spans="1:9" ht="14.4" customHeight="1" x14ac:dyDescent="0.3">
      <c r="A57" s="52" t="s">
        <v>164</v>
      </c>
      <c r="B57" s="53" t="s">
        <v>162</v>
      </c>
      <c r="C57" s="54" t="s">
        <v>88</v>
      </c>
      <c r="D57" s="55">
        <f t="shared" si="0"/>
        <v>34.68</v>
      </c>
      <c r="E57" s="55">
        <v>2.89</v>
      </c>
      <c r="F57" s="55">
        <f t="shared" si="3"/>
        <v>19.074000000000002</v>
      </c>
      <c r="G57" s="100"/>
      <c r="H57" s="56">
        <f t="shared" si="2"/>
        <v>0</v>
      </c>
      <c r="I57" s="57" t="s">
        <v>165</v>
      </c>
    </row>
    <row r="58" spans="1:9" ht="14.4" customHeight="1" x14ac:dyDescent="0.3">
      <c r="A58" s="52" t="s">
        <v>166</v>
      </c>
      <c r="B58" s="53" t="s">
        <v>167</v>
      </c>
      <c r="C58" s="54" t="s">
        <v>85</v>
      </c>
      <c r="D58" s="55">
        <f t="shared" si="0"/>
        <v>34.68</v>
      </c>
      <c r="E58" s="55">
        <v>2.89</v>
      </c>
      <c r="F58" s="55">
        <f t="shared" si="3"/>
        <v>19.074000000000002</v>
      </c>
      <c r="G58" s="100"/>
      <c r="H58" s="56">
        <f t="shared" si="2"/>
        <v>0</v>
      </c>
      <c r="I58" s="57" t="s">
        <v>168</v>
      </c>
    </row>
    <row r="59" spans="1:9" ht="14.4" customHeight="1" x14ac:dyDescent="0.3">
      <c r="A59" s="52" t="s">
        <v>169</v>
      </c>
      <c r="B59" s="53" t="s">
        <v>167</v>
      </c>
      <c r="C59" s="54" t="s">
        <v>88</v>
      </c>
      <c r="D59" s="55">
        <f t="shared" si="0"/>
        <v>34.68</v>
      </c>
      <c r="E59" s="55">
        <v>2.89</v>
      </c>
      <c r="F59" s="55">
        <f t="shared" si="3"/>
        <v>19.074000000000002</v>
      </c>
      <c r="G59" s="100"/>
      <c r="H59" s="56">
        <f t="shared" si="2"/>
        <v>0</v>
      </c>
      <c r="I59" s="57" t="s">
        <v>170</v>
      </c>
    </row>
    <row r="60" spans="1:9" ht="14.4" customHeight="1" x14ac:dyDescent="0.3">
      <c r="A60" s="52" t="s">
        <v>171</v>
      </c>
      <c r="B60" s="53" t="s">
        <v>167</v>
      </c>
      <c r="C60" s="54" t="s">
        <v>91</v>
      </c>
      <c r="D60" s="55">
        <f t="shared" si="0"/>
        <v>34.68</v>
      </c>
      <c r="E60" s="55">
        <v>2.89</v>
      </c>
      <c r="F60" s="55">
        <f t="shared" si="3"/>
        <v>19.074000000000002</v>
      </c>
      <c r="G60" s="100"/>
      <c r="H60" s="56">
        <f t="shared" si="2"/>
        <v>0</v>
      </c>
      <c r="I60" s="57" t="s">
        <v>172</v>
      </c>
    </row>
    <row r="61" spans="1:9" ht="14.4" customHeight="1" x14ac:dyDescent="0.3">
      <c r="A61" s="52" t="s">
        <v>3373</v>
      </c>
      <c r="B61" s="53" t="s">
        <v>173</v>
      </c>
      <c r="C61" s="54" t="s">
        <v>85</v>
      </c>
      <c r="D61" s="55">
        <f t="shared" si="0"/>
        <v>34.68</v>
      </c>
      <c r="E61" s="55">
        <v>2.89</v>
      </c>
      <c r="F61" s="55">
        <f t="shared" si="3"/>
        <v>19.074000000000002</v>
      </c>
      <c r="G61" s="100"/>
      <c r="H61" s="56">
        <f t="shared" si="2"/>
        <v>0</v>
      </c>
      <c r="I61" s="83" t="s">
        <v>3374</v>
      </c>
    </row>
    <row r="62" spans="1:9" ht="14.4" customHeight="1" x14ac:dyDescent="0.3">
      <c r="A62" s="52" t="s">
        <v>174</v>
      </c>
      <c r="B62" s="53" t="s">
        <v>173</v>
      </c>
      <c r="C62" s="54" t="s">
        <v>91</v>
      </c>
      <c r="D62" s="55">
        <f t="shared" si="0"/>
        <v>34.68</v>
      </c>
      <c r="E62" s="55">
        <v>2.89</v>
      </c>
      <c r="F62" s="55">
        <f t="shared" si="3"/>
        <v>19.074000000000002</v>
      </c>
      <c r="G62" s="100"/>
      <c r="H62" s="56">
        <f t="shared" si="2"/>
        <v>0</v>
      </c>
      <c r="I62" s="57" t="s">
        <v>175</v>
      </c>
    </row>
    <row r="63" spans="1:9" ht="14.4" customHeight="1" x14ac:dyDescent="0.3">
      <c r="A63" s="52" t="s">
        <v>176</v>
      </c>
      <c r="B63" s="53" t="s">
        <v>177</v>
      </c>
      <c r="C63" s="54" t="s">
        <v>85</v>
      </c>
      <c r="D63" s="55">
        <f t="shared" si="0"/>
        <v>34.68</v>
      </c>
      <c r="E63" s="55">
        <v>2.89</v>
      </c>
      <c r="F63" s="55">
        <f t="shared" si="3"/>
        <v>19.074000000000002</v>
      </c>
      <c r="G63" s="100"/>
      <c r="H63" s="56">
        <f t="shared" si="2"/>
        <v>0</v>
      </c>
      <c r="I63" s="57" t="s">
        <v>178</v>
      </c>
    </row>
    <row r="64" spans="1:9" ht="14.4" customHeight="1" x14ac:dyDescent="0.3">
      <c r="A64" s="52" t="s">
        <v>179</v>
      </c>
      <c r="B64" s="53" t="s">
        <v>177</v>
      </c>
      <c r="C64" s="54" t="s">
        <v>88</v>
      </c>
      <c r="D64" s="55">
        <f t="shared" si="0"/>
        <v>34.68</v>
      </c>
      <c r="E64" s="55">
        <v>2.89</v>
      </c>
      <c r="F64" s="55">
        <f t="shared" si="3"/>
        <v>19.074000000000002</v>
      </c>
      <c r="G64" s="100"/>
      <c r="H64" s="56">
        <f t="shared" si="2"/>
        <v>0</v>
      </c>
      <c r="I64" s="57" t="s">
        <v>180</v>
      </c>
    </row>
    <row r="65" spans="1:9" ht="14.4" customHeight="1" x14ac:dyDescent="0.3">
      <c r="A65" s="52" t="s">
        <v>181</v>
      </c>
      <c r="B65" s="53" t="s">
        <v>182</v>
      </c>
      <c r="C65" s="54" t="s">
        <v>85</v>
      </c>
      <c r="D65" s="55">
        <f t="shared" si="0"/>
        <v>34.68</v>
      </c>
      <c r="E65" s="55">
        <v>2.89</v>
      </c>
      <c r="F65" s="55">
        <f t="shared" si="3"/>
        <v>19.074000000000002</v>
      </c>
      <c r="G65" s="100"/>
      <c r="H65" s="56">
        <f t="shared" si="2"/>
        <v>0</v>
      </c>
      <c r="I65" s="57" t="s">
        <v>183</v>
      </c>
    </row>
    <row r="66" spans="1:9" ht="14.4" customHeight="1" x14ac:dyDescent="0.3">
      <c r="A66" s="52" t="s">
        <v>184</v>
      </c>
      <c r="B66" s="53" t="s">
        <v>182</v>
      </c>
      <c r="C66" s="54" t="s">
        <v>88</v>
      </c>
      <c r="D66" s="55">
        <f t="shared" si="0"/>
        <v>34.68</v>
      </c>
      <c r="E66" s="55">
        <v>2.89</v>
      </c>
      <c r="F66" s="55">
        <f t="shared" si="3"/>
        <v>19.074000000000002</v>
      </c>
      <c r="G66" s="100"/>
      <c r="H66" s="56">
        <f t="shared" si="2"/>
        <v>0</v>
      </c>
      <c r="I66" s="57" t="s">
        <v>185</v>
      </c>
    </row>
    <row r="67" spans="1:9" ht="14.4" customHeight="1" x14ac:dyDescent="0.3">
      <c r="A67" s="52" t="s">
        <v>186</v>
      </c>
      <c r="B67" s="53" t="s">
        <v>187</v>
      </c>
      <c r="C67" s="54" t="s">
        <v>85</v>
      </c>
      <c r="D67" s="55">
        <f t="shared" si="0"/>
        <v>34.68</v>
      </c>
      <c r="E67" s="55">
        <v>2.89</v>
      </c>
      <c r="F67" s="55">
        <f t="shared" si="3"/>
        <v>19.074000000000002</v>
      </c>
      <c r="G67" s="100"/>
      <c r="H67" s="56">
        <f t="shared" si="2"/>
        <v>0</v>
      </c>
      <c r="I67" s="57" t="s">
        <v>188</v>
      </c>
    </row>
    <row r="68" spans="1:9" ht="14.4" customHeight="1" x14ac:dyDescent="0.3">
      <c r="A68" s="52" t="s">
        <v>189</v>
      </c>
      <c r="B68" s="53" t="s">
        <v>187</v>
      </c>
      <c r="C68" s="54" t="s">
        <v>88</v>
      </c>
      <c r="D68" s="55">
        <f t="shared" si="0"/>
        <v>34.68</v>
      </c>
      <c r="E68" s="55">
        <v>2.89</v>
      </c>
      <c r="F68" s="55">
        <f t="shared" si="3"/>
        <v>19.074000000000002</v>
      </c>
      <c r="G68" s="100"/>
      <c r="H68" s="56">
        <f t="shared" si="2"/>
        <v>0</v>
      </c>
      <c r="I68" s="57" t="s">
        <v>190</v>
      </c>
    </row>
    <row r="69" spans="1:9" ht="14.4" customHeight="1" x14ac:dyDescent="0.3">
      <c r="A69" s="83" t="s">
        <v>3375</v>
      </c>
      <c r="B69" s="53" t="s">
        <v>187</v>
      </c>
      <c r="C69" s="54" t="s">
        <v>91</v>
      </c>
      <c r="D69" s="55">
        <f t="shared" si="0"/>
        <v>34.68</v>
      </c>
      <c r="E69" s="55">
        <v>2.89</v>
      </c>
      <c r="F69" s="55">
        <f t="shared" si="3"/>
        <v>19.074000000000002</v>
      </c>
      <c r="G69" s="100"/>
      <c r="H69" s="56">
        <f t="shared" si="2"/>
        <v>0</v>
      </c>
      <c r="I69" s="83" t="s">
        <v>3376</v>
      </c>
    </row>
    <row r="70" spans="1:9" ht="14.4" customHeight="1" x14ac:dyDescent="0.3">
      <c r="A70" s="83" t="s">
        <v>3377</v>
      </c>
      <c r="B70" s="53" t="s">
        <v>187</v>
      </c>
      <c r="C70" s="54" t="s">
        <v>94</v>
      </c>
      <c r="D70" s="55">
        <f t="shared" si="0"/>
        <v>34.68</v>
      </c>
      <c r="E70" s="55">
        <v>2.89</v>
      </c>
      <c r="F70" s="55">
        <f t="shared" si="3"/>
        <v>19.074000000000002</v>
      </c>
      <c r="G70" s="100"/>
      <c r="H70" s="56">
        <f t="shared" si="2"/>
        <v>0</v>
      </c>
      <c r="I70" s="83" t="s">
        <v>3378</v>
      </c>
    </row>
    <row r="71" spans="1:9" ht="14.4" customHeight="1" x14ac:dyDescent="0.3">
      <c r="A71" s="52" t="s">
        <v>191</v>
      </c>
      <c r="B71" s="53" t="s">
        <v>192</v>
      </c>
      <c r="C71" s="54" t="s">
        <v>85</v>
      </c>
      <c r="D71" s="55">
        <f t="shared" si="0"/>
        <v>34.68</v>
      </c>
      <c r="E71" s="55">
        <v>2.89</v>
      </c>
      <c r="F71" s="55">
        <f t="shared" si="3"/>
        <v>19.074000000000002</v>
      </c>
      <c r="G71" s="100"/>
      <c r="H71" s="56">
        <f t="shared" si="2"/>
        <v>0</v>
      </c>
      <c r="I71" s="57" t="s">
        <v>193</v>
      </c>
    </row>
    <row r="72" spans="1:9" ht="14.4" customHeight="1" x14ac:dyDescent="0.3">
      <c r="A72" s="52" t="s">
        <v>194</v>
      </c>
      <c r="B72" s="53" t="s">
        <v>192</v>
      </c>
      <c r="C72" s="54" t="s">
        <v>88</v>
      </c>
      <c r="D72" s="55">
        <f t="shared" si="0"/>
        <v>34.68</v>
      </c>
      <c r="E72" s="55">
        <v>2.89</v>
      </c>
      <c r="F72" s="55">
        <f t="shared" si="3"/>
        <v>19.074000000000002</v>
      </c>
      <c r="G72" s="100"/>
      <c r="H72" s="56">
        <f t="shared" si="2"/>
        <v>0</v>
      </c>
      <c r="I72" s="57" t="s">
        <v>195</v>
      </c>
    </row>
    <row r="73" spans="1:9" ht="14.4" customHeight="1" x14ac:dyDescent="0.3">
      <c r="A73" s="52" t="s">
        <v>196</v>
      </c>
      <c r="B73" s="53" t="s">
        <v>192</v>
      </c>
      <c r="C73" s="54" t="s">
        <v>91</v>
      </c>
      <c r="D73" s="55">
        <f t="shared" si="0"/>
        <v>34.68</v>
      </c>
      <c r="E73" s="55">
        <v>2.89</v>
      </c>
      <c r="F73" s="55">
        <f t="shared" si="3"/>
        <v>19.074000000000002</v>
      </c>
      <c r="G73" s="100"/>
      <c r="H73" s="56">
        <f t="shared" si="2"/>
        <v>0</v>
      </c>
      <c r="I73" s="57" t="s">
        <v>197</v>
      </c>
    </row>
    <row r="74" spans="1:9" ht="14.4" customHeight="1" x14ac:dyDescent="0.3">
      <c r="A74" s="52" t="s">
        <v>3379</v>
      </c>
      <c r="B74" s="53" t="s">
        <v>192</v>
      </c>
      <c r="C74" s="54" t="s">
        <v>160</v>
      </c>
      <c r="D74" s="55">
        <f t="shared" si="0"/>
        <v>34.68</v>
      </c>
      <c r="E74" s="55">
        <v>2.89</v>
      </c>
      <c r="F74" s="55">
        <f t="shared" si="3"/>
        <v>19.074000000000002</v>
      </c>
      <c r="G74" s="100"/>
      <c r="H74" s="56">
        <f t="shared" si="2"/>
        <v>0</v>
      </c>
      <c r="I74" s="83" t="s">
        <v>3380</v>
      </c>
    </row>
    <row r="75" spans="1:9" ht="14.4" customHeight="1" x14ac:dyDescent="0.3">
      <c r="A75" s="52" t="s">
        <v>198</v>
      </c>
      <c r="B75" s="53" t="s">
        <v>199</v>
      </c>
      <c r="C75" s="54" t="s">
        <v>85</v>
      </c>
      <c r="D75" s="55">
        <f t="shared" si="0"/>
        <v>34.68</v>
      </c>
      <c r="E75" s="55">
        <v>2.89</v>
      </c>
      <c r="F75" s="55">
        <f t="shared" si="3"/>
        <v>19.074000000000002</v>
      </c>
      <c r="G75" s="100"/>
      <c r="H75" s="56">
        <f t="shared" si="2"/>
        <v>0</v>
      </c>
      <c r="I75" s="57" t="s">
        <v>200</v>
      </c>
    </row>
    <row r="76" spans="1:9" ht="14.4" customHeight="1" x14ac:dyDescent="0.3">
      <c r="A76" s="52" t="s">
        <v>201</v>
      </c>
      <c r="B76" s="53" t="s">
        <v>199</v>
      </c>
      <c r="C76" s="54" t="s">
        <v>88</v>
      </c>
      <c r="D76" s="55">
        <f t="shared" ref="D76:D139" si="4">E76*12</f>
        <v>34.68</v>
      </c>
      <c r="E76" s="55">
        <v>2.89</v>
      </c>
      <c r="F76" s="55">
        <f t="shared" si="3"/>
        <v>19.074000000000002</v>
      </c>
      <c r="G76" s="100"/>
      <c r="H76" s="56">
        <f t="shared" ref="H76:H139" si="5">G76*F76</f>
        <v>0</v>
      </c>
      <c r="I76" s="57" t="s">
        <v>202</v>
      </c>
    </row>
    <row r="77" spans="1:9" ht="14.4" customHeight="1" x14ac:dyDescent="0.3">
      <c r="A77" s="52" t="s">
        <v>203</v>
      </c>
      <c r="B77" s="53" t="s">
        <v>199</v>
      </c>
      <c r="C77" s="54" t="s">
        <v>91</v>
      </c>
      <c r="D77" s="55">
        <f t="shared" si="4"/>
        <v>34.68</v>
      </c>
      <c r="E77" s="55">
        <v>2.89</v>
      </c>
      <c r="F77" s="55">
        <f t="shared" si="3"/>
        <v>19.074000000000002</v>
      </c>
      <c r="G77" s="100"/>
      <c r="H77" s="56">
        <f t="shared" si="5"/>
        <v>0</v>
      </c>
      <c r="I77" s="57" t="s">
        <v>204</v>
      </c>
    </row>
    <row r="78" spans="1:9" ht="14.4" customHeight="1" x14ac:dyDescent="0.3">
      <c r="A78" s="52" t="s">
        <v>205</v>
      </c>
      <c r="B78" s="53" t="s">
        <v>199</v>
      </c>
      <c r="C78" s="54" t="s">
        <v>94</v>
      </c>
      <c r="D78" s="55">
        <f t="shared" si="4"/>
        <v>34.68</v>
      </c>
      <c r="E78" s="55">
        <v>2.89</v>
      </c>
      <c r="F78" s="55">
        <f t="shared" ref="F78:F128" si="6">D78*0.55</f>
        <v>19.074000000000002</v>
      </c>
      <c r="G78" s="100"/>
      <c r="H78" s="56">
        <f t="shared" si="5"/>
        <v>0</v>
      </c>
      <c r="I78" s="57" t="s">
        <v>206</v>
      </c>
    </row>
    <row r="79" spans="1:9" ht="14.4" customHeight="1" x14ac:dyDescent="0.3">
      <c r="A79" s="83" t="s">
        <v>3381</v>
      </c>
      <c r="B79" s="53" t="s">
        <v>3495</v>
      </c>
      <c r="C79" s="54" t="s">
        <v>85</v>
      </c>
      <c r="D79" s="55">
        <f t="shared" si="4"/>
        <v>34.68</v>
      </c>
      <c r="E79" s="55">
        <v>2.89</v>
      </c>
      <c r="F79" s="55">
        <f t="shared" si="6"/>
        <v>19.074000000000002</v>
      </c>
      <c r="G79" s="100"/>
      <c r="H79" s="56">
        <f t="shared" si="5"/>
        <v>0</v>
      </c>
      <c r="I79" s="83" t="s">
        <v>3382</v>
      </c>
    </row>
    <row r="80" spans="1:9" ht="14.4" customHeight="1" x14ac:dyDescent="0.3">
      <c r="A80" s="83" t="s">
        <v>3383</v>
      </c>
      <c r="B80" s="53" t="s">
        <v>3495</v>
      </c>
      <c r="C80" s="54" t="s">
        <v>88</v>
      </c>
      <c r="D80" s="55">
        <f t="shared" si="4"/>
        <v>34.68</v>
      </c>
      <c r="E80" s="55">
        <v>2.89</v>
      </c>
      <c r="F80" s="55">
        <f t="shared" si="6"/>
        <v>19.074000000000002</v>
      </c>
      <c r="G80" s="100"/>
      <c r="H80" s="56">
        <f t="shared" si="5"/>
        <v>0</v>
      </c>
      <c r="I80" s="83" t="s">
        <v>3384</v>
      </c>
    </row>
    <row r="81" spans="1:9" ht="14.4" customHeight="1" x14ac:dyDescent="0.3">
      <c r="A81" s="83" t="s">
        <v>3385</v>
      </c>
      <c r="B81" s="53" t="s">
        <v>3495</v>
      </c>
      <c r="C81" s="54" t="s">
        <v>91</v>
      </c>
      <c r="D81" s="55">
        <f t="shared" si="4"/>
        <v>34.68</v>
      </c>
      <c r="E81" s="55">
        <v>2.89</v>
      </c>
      <c r="F81" s="55">
        <f t="shared" si="6"/>
        <v>19.074000000000002</v>
      </c>
      <c r="G81" s="100"/>
      <c r="H81" s="56">
        <f t="shared" si="5"/>
        <v>0</v>
      </c>
      <c r="I81" s="83" t="s">
        <v>3386</v>
      </c>
    </row>
    <row r="82" spans="1:9" ht="14.4" customHeight="1" x14ac:dyDescent="0.3">
      <c r="A82" s="83" t="s">
        <v>3387</v>
      </c>
      <c r="B82" s="53" t="s">
        <v>3495</v>
      </c>
      <c r="C82" s="54" t="s">
        <v>94</v>
      </c>
      <c r="D82" s="55">
        <f t="shared" si="4"/>
        <v>34.68</v>
      </c>
      <c r="E82" s="55">
        <v>2.89</v>
      </c>
      <c r="F82" s="55">
        <f t="shared" si="6"/>
        <v>19.074000000000002</v>
      </c>
      <c r="G82" s="100"/>
      <c r="H82" s="56">
        <f t="shared" si="5"/>
        <v>0</v>
      </c>
      <c r="I82" s="83" t="s">
        <v>3388</v>
      </c>
    </row>
    <row r="83" spans="1:9" ht="14.4" customHeight="1" x14ac:dyDescent="0.3">
      <c r="A83" s="83" t="s">
        <v>3389</v>
      </c>
      <c r="B83" s="53" t="s">
        <v>3495</v>
      </c>
      <c r="C83" s="54" t="s">
        <v>160</v>
      </c>
      <c r="D83" s="55">
        <f t="shared" si="4"/>
        <v>34.68</v>
      </c>
      <c r="E83" s="55">
        <v>2.89</v>
      </c>
      <c r="F83" s="55">
        <f t="shared" si="6"/>
        <v>19.074000000000002</v>
      </c>
      <c r="G83" s="100"/>
      <c r="H83" s="56">
        <f t="shared" si="5"/>
        <v>0</v>
      </c>
      <c r="I83" s="83" t="s">
        <v>3390</v>
      </c>
    </row>
    <row r="84" spans="1:9" ht="14.4" customHeight="1" x14ac:dyDescent="0.3">
      <c r="A84" s="52" t="s">
        <v>207</v>
      </c>
      <c r="B84" s="53" t="s">
        <v>208</v>
      </c>
      <c r="C84" s="54" t="s">
        <v>85</v>
      </c>
      <c r="D84" s="55">
        <f t="shared" si="4"/>
        <v>34.68</v>
      </c>
      <c r="E84" s="55">
        <v>2.89</v>
      </c>
      <c r="F84" s="55">
        <f t="shared" si="6"/>
        <v>19.074000000000002</v>
      </c>
      <c r="G84" s="100"/>
      <c r="H84" s="56">
        <f t="shared" si="5"/>
        <v>0</v>
      </c>
      <c r="I84" s="57" t="s">
        <v>209</v>
      </c>
    </row>
    <row r="85" spans="1:9" ht="14.4" customHeight="1" x14ac:dyDescent="0.3">
      <c r="A85" s="52" t="s">
        <v>210</v>
      </c>
      <c r="B85" s="53" t="s">
        <v>208</v>
      </c>
      <c r="C85" s="54" t="s">
        <v>88</v>
      </c>
      <c r="D85" s="55">
        <f t="shared" si="4"/>
        <v>34.68</v>
      </c>
      <c r="E85" s="55">
        <v>2.89</v>
      </c>
      <c r="F85" s="55">
        <f t="shared" si="6"/>
        <v>19.074000000000002</v>
      </c>
      <c r="G85" s="100"/>
      <c r="H85" s="56">
        <f t="shared" si="5"/>
        <v>0</v>
      </c>
      <c r="I85" s="57" t="s">
        <v>211</v>
      </c>
    </row>
    <row r="86" spans="1:9" ht="14.4" customHeight="1" x14ac:dyDescent="0.3">
      <c r="A86" s="52" t="s">
        <v>213</v>
      </c>
      <c r="B86" s="53" t="s">
        <v>212</v>
      </c>
      <c r="C86" s="54" t="s">
        <v>88</v>
      </c>
      <c r="D86" s="55">
        <f t="shared" si="4"/>
        <v>34.68</v>
      </c>
      <c r="E86" s="55">
        <v>2.89</v>
      </c>
      <c r="F86" s="55">
        <f t="shared" si="6"/>
        <v>19.074000000000002</v>
      </c>
      <c r="G86" s="100"/>
      <c r="H86" s="56">
        <f t="shared" si="5"/>
        <v>0</v>
      </c>
      <c r="I86" s="57" t="s">
        <v>214</v>
      </c>
    </row>
    <row r="87" spans="1:9" ht="14.4" customHeight="1" x14ac:dyDescent="0.3">
      <c r="A87" s="52" t="s">
        <v>3391</v>
      </c>
      <c r="B87" s="53" t="s">
        <v>212</v>
      </c>
      <c r="C87" s="54" t="s">
        <v>94</v>
      </c>
      <c r="D87" s="55">
        <f t="shared" si="4"/>
        <v>34.68</v>
      </c>
      <c r="E87" s="55">
        <v>2.89</v>
      </c>
      <c r="F87" s="55">
        <f t="shared" si="6"/>
        <v>19.074000000000002</v>
      </c>
      <c r="G87" s="100"/>
      <c r="H87" s="56">
        <f t="shared" si="5"/>
        <v>0</v>
      </c>
      <c r="I87" s="83" t="s">
        <v>3392</v>
      </c>
    </row>
    <row r="88" spans="1:9" ht="14.4" customHeight="1" x14ac:dyDescent="0.3">
      <c r="A88" s="52" t="s">
        <v>3393</v>
      </c>
      <c r="B88" s="53" t="s">
        <v>212</v>
      </c>
      <c r="C88" s="54" t="s">
        <v>160</v>
      </c>
      <c r="D88" s="55">
        <f t="shared" si="4"/>
        <v>34.68</v>
      </c>
      <c r="E88" s="55">
        <v>2.89</v>
      </c>
      <c r="F88" s="55">
        <f t="shared" si="6"/>
        <v>19.074000000000002</v>
      </c>
      <c r="G88" s="100"/>
      <c r="H88" s="56">
        <f t="shared" si="5"/>
        <v>0</v>
      </c>
      <c r="I88" s="83" t="s">
        <v>3394</v>
      </c>
    </row>
    <row r="89" spans="1:9" ht="14.4" customHeight="1" x14ac:dyDescent="0.3">
      <c r="A89" s="52" t="s">
        <v>3395</v>
      </c>
      <c r="B89" s="53" t="s">
        <v>216</v>
      </c>
      <c r="C89" s="54" t="s">
        <v>303</v>
      </c>
      <c r="D89" s="55">
        <f t="shared" si="4"/>
        <v>34.68</v>
      </c>
      <c r="E89" s="55">
        <v>2.89</v>
      </c>
      <c r="F89" s="55">
        <f t="shared" si="6"/>
        <v>19.074000000000002</v>
      </c>
      <c r="G89" s="100"/>
      <c r="H89" s="56">
        <f t="shared" si="5"/>
        <v>0</v>
      </c>
      <c r="I89" s="83" t="s">
        <v>3396</v>
      </c>
    </row>
    <row r="90" spans="1:9" ht="14.4" customHeight="1" x14ac:dyDescent="0.3">
      <c r="A90" s="52" t="s">
        <v>215</v>
      </c>
      <c r="B90" s="53" t="s">
        <v>216</v>
      </c>
      <c r="C90" s="54" t="s">
        <v>85</v>
      </c>
      <c r="D90" s="55">
        <f t="shared" si="4"/>
        <v>34.68</v>
      </c>
      <c r="E90" s="55">
        <v>2.89</v>
      </c>
      <c r="F90" s="55">
        <f t="shared" si="6"/>
        <v>19.074000000000002</v>
      </c>
      <c r="G90" s="100"/>
      <c r="H90" s="56">
        <f t="shared" si="5"/>
        <v>0</v>
      </c>
      <c r="I90" s="57" t="s">
        <v>217</v>
      </c>
    </row>
    <row r="91" spans="1:9" ht="14.4" customHeight="1" x14ac:dyDescent="0.3">
      <c r="A91" s="52" t="s">
        <v>218</v>
      </c>
      <c r="B91" s="53" t="s">
        <v>216</v>
      </c>
      <c r="C91" s="54" t="s">
        <v>88</v>
      </c>
      <c r="D91" s="55">
        <f t="shared" si="4"/>
        <v>34.68</v>
      </c>
      <c r="E91" s="55">
        <v>2.89</v>
      </c>
      <c r="F91" s="55">
        <f t="shared" si="6"/>
        <v>19.074000000000002</v>
      </c>
      <c r="G91" s="100"/>
      <c r="H91" s="56">
        <f t="shared" si="5"/>
        <v>0</v>
      </c>
      <c r="I91" s="57" t="s">
        <v>219</v>
      </c>
    </row>
    <row r="92" spans="1:9" ht="14.4" customHeight="1" x14ac:dyDescent="0.3">
      <c r="A92" s="52" t="s">
        <v>220</v>
      </c>
      <c r="B92" s="53" t="s">
        <v>216</v>
      </c>
      <c r="C92" s="54" t="s">
        <v>91</v>
      </c>
      <c r="D92" s="55">
        <f t="shared" si="4"/>
        <v>34.68</v>
      </c>
      <c r="E92" s="55">
        <v>2.89</v>
      </c>
      <c r="F92" s="55">
        <f t="shared" si="6"/>
        <v>19.074000000000002</v>
      </c>
      <c r="G92" s="100"/>
      <c r="H92" s="56">
        <f t="shared" si="5"/>
        <v>0</v>
      </c>
      <c r="I92" s="57" t="s">
        <v>221</v>
      </c>
    </row>
    <row r="93" spans="1:9" ht="14.4" customHeight="1" x14ac:dyDescent="0.3">
      <c r="A93" s="52" t="s">
        <v>222</v>
      </c>
      <c r="B93" s="53" t="s">
        <v>216</v>
      </c>
      <c r="C93" s="54" t="s">
        <v>94</v>
      </c>
      <c r="D93" s="55">
        <f t="shared" si="4"/>
        <v>34.68</v>
      </c>
      <c r="E93" s="55">
        <v>2.89</v>
      </c>
      <c r="F93" s="55">
        <f t="shared" si="6"/>
        <v>19.074000000000002</v>
      </c>
      <c r="G93" s="100"/>
      <c r="H93" s="56">
        <f t="shared" si="5"/>
        <v>0</v>
      </c>
      <c r="I93" s="57" t="s">
        <v>223</v>
      </c>
    </row>
    <row r="94" spans="1:9" ht="14.4" customHeight="1" x14ac:dyDescent="0.3">
      <c r="A94" s="52" t="s">
        <v>224</v>
      </c>
      <c r="B94" s="53" t="s">
        <v>225</v>
      </c>
      <c r="C94" s="54" t="s">
        <v>85</v>
      </c>
      <c r="D94" s="55">
        <f t="shared" si="4"/>
        <v>34.68</v>
      </c>
      <c r="E94" s="55">
        <v>2.89</v>
      </c>
      <c r="F94" s="55">
        <f t="shared" si="6"/>
        <v>19.074000000000002</v>
      </c>
      <c r="G94" s="100"/>
      <c r="H94" s="56">
        <f t="shared" si="5"/>
        <v>0</v>
      </c>
      <c r="I94" s="57" t="s">
        <v>226</v>
      </c>
    </row>
    <row r="95" spans="1:9" ht="14.4" customHeight="1" x14ac:dyDescent="0.3">
      <c r="A95" s="52" t="s">
        <v>227</v>
      </c>
      <c r="B95" s="53" t="s">
        <v>225</v>
      </c>
      <c r="C95" s="54" t="s">
        <v>88</v>
      </c>
      <c r="D95" s="55">
        <f t="shared" si="4"/>
        <v>34.68</v>
      </c>
      <c r="E95" s="55">
        <v>2.89</v>
      </c>
      <c r="F95" s="55">
        <f t="shared" si="6"/>
        <v>19.074000000000002</v>
      </c>
      <c r="G95" s="100"/>
      <c r="H95" s="56">
        <f t="shared" si="5"/>
        <v>0</v>
      </c>
      <c r="I95" s="57" t="s">
        <v>228</v>
      </c>
    </row>
    <row r="96" spans="1:9" ht="14.4" customHeight="1" x14ac:dyDescent="0.3">
      <c r="A96" s="52" t="s">
        <v>229</v>
      </c>
      <c r="B96" s="53" t="s">
        <v>225</v>
      </c>
      <c r="C96" s="54" t="s">
        <v>91</v>
      </c>
      <c r="D96" s="55">
        <f t="shared" si="4"/>
        <v>34.68</v>
      </c>
      <c r="E96" s="55">
        <v>2.89</v>
      </c>
      <c r="F96" s="55">
        <f t="shared" si="6"/>
        <v>19.074000000000002</v>
      </c>
      <c r="G96" s="100"/>
      <c r="H96" s="56">
        <f t="shared" si="5"/>
        <v>0</v>
      </c>
      <c r="I96" s="57" t="s">
        <v>230</v>
      </c>
    </row>
    <row r="97" spans="1:9" ht="14.4" customHeight="1" x14ac:dyDescent="0.3">
      <c r="A97" s="52" t="s">
        <v>3397</v>
      </c>
      <c r="B97" s="53" t="s">
        <v>3496</v>
      </c>
      <c r="C97" s="54" t="s">
        <v>85</v>
      </c>
      <c r="D97" s="55">
        <f t="shared" si="4"/>
        <v>34.68</v>
      </c>
      <c r="E97" s="55">
        <v>2.89</v>
      </c>
      <c r="F97" s="55">
        <f t="shared" si="6"/>
        <v>19.074000000000002</v>
      </c>
      <c r="G97" s="100"/>
      <c r="H97" s="56">
        <f t="shared" si="5"/>
        <v>0</v>
      </c>
      <c r="I97" s="83" t="s">
        <v>3398</v>
      </c>
    </row>
    <row r="98" spans="1:9" ht="14.4" customHeight="1" x14ac:dyDescent="0.3">
      <c r="A98" s="52" t="s">
        <v>3399</v>
      </c>
      <c r="B98" s="53" t="s">
        <v>3496</v>
      </c>
      <c r="C98" s="54" t="s">
        <v>88</v>
      </c>
      <c r="D98" s="55">
        <f t="shared" si="4"/>
        <v>34.68</v>
      </c>
      <c r="E98" s="55">
        <v>2.89</v>
      </c>
      <c r="F98" s="55">
        <f t="shared" si="6"/>
        <v>19.074000000000002</v>
      </c>
      <c r="G98" s="100"/>
      <c r="H98" s="56">
        <f t="shared" si="5"/>
        <v>0</v>
      </c>
      <c r="I98" s="83" t="s">
        <v>3400</v>
      </c>
    </row>
    <row r="99" spans="1:9" ht="14.4" customHeight="1" x14ac:dyDescent="0.3">
      <c r="A99" s="52" t="s">
        <v>231</v>
      </c>
      <c r="B99" s="53" t="s">
        <v>232</v>
      </c>
      <c r="C99" s="54" t="s">
        <v>85</v>
      </c>
      <c r="D99" s="55">
        <f t="shared" si="4"/>
        <v>34.68</v>
      </c>
      <c r="E99" s="55">
        <v>2.89</v>
      </c>
      <c r="F99" s="55">
        <f t="shared" si="6"/>
        <v>19.074000000000002</v>
      </c>
      <c r="G99" s="100"/>
      <c r="H99" s="56">
        <f t="shared" si="5"/>
        <v>0</v>
      </c>
      <c r="I99" s="57" t="s">
        <v>233</v>
      </c>
    </row>
    <row r="100" spans="1:9" ht="14.4" customHeight="1" x14ac:dyDescent="0.3">
      <c r="A100" s="52" t="s">
        <v>234</v>
      </c>
      <c r="B100" s="53" t="s">
        <v>232</v>
      </c>
      <c r="C100" s="54" t="s">
        <v>88</v>
      </c>
      <c r="D100" s="55">
        <f t="shared" si="4"/>
        <v>34.68</v>
      </c>
      <c r="E100" s="55">
        <v>2.89</v>
      </c>
      <c r="F100" s="55">
        <f t="shared" si="6"/>
        <v>19.074000000000002</v>
      </c>
      <c r="G100" s="100"/>
      <c r="H100" s="56">
        <f t="shared" si="5"/>
        <v>0</v>
      </c>
      <c r="I100" s="57" t="s">
        <v>235</v>
      </c>
    </row>
    <row r="101" spans="1:9" ht="14.4" customHeight="1" x14ac:dyDescent="0.3">
      <c r="A101" s="52" t="s">
        <v>236</v>
      </c>
      <c r="B101" s="53" t="s">
        <v>232</v>
      </c>
      <c r="C101" s="54" t="s">
        <v>91</v>
      </c>
      <c r="D101" s="55">
        <f t="shared" si="4"/>
        <v>34.68</v>
      </c>
      <c r="E101" s="55">
        <v>2.89</v>
      </c>
      <c r="F101" s="55">
        <f t="shared" si="6"/>
        <v>19.074000000000002</v>
      </c>
      <c r="G101" s="100"/>
      <c r="H101" s="56">
        <f t="shared" si="5"/>
        <v>0</v>
      </c>
      <c r="I101" s="57" t="s">
        <v>237</v>
      </c>
    </row>
    <row r="102" spans="1:9" ht="14.4" customHeight="1" x14ac:dyDescent="0.3">
      <c r="A102" s="52" t="s">
        <v>238</v>
      </c>
      <c r="B102" s="53" t="s">
        <v>232</v>
      </c>
      <c r="C102" s="54" t="s">
        <v>94</v>
      </c>
      <c r="D102" s="55">
        <f t="shared" si="4"/>
        <v>34.68</v>
      </c>
      <c r="E102" s="55">
        <v>2.89</v>
      </c>
      <c r="F102" s="55">
        <f t="shared" si="6"/>
        <v>19.074000000000002</v>
      </c>
      <c r="G102" s="100"/>
      <c r="H102" s="56">
        <f t="shared" si="5"/>
        <v>0</v>
      </c>
      <c r="I102" s="57" t="s">
        <v>239</v>
      </c>
    </row>
    <row r="103" spans="1:9" ht="14.4" customHeight="1" x14ac:dyDescent="0.3">
      <c r="A103" s="91" t="s">
        <v>3401</v>
      </c>
      <c r="B103" s="92" t="s">
        <v>241</v>
      </c>
      <c r="C103" s="93" t="s">
        <v>303</v>
      </c>
      <c r="D103" s="94">
        <f t="shared" si="4"/>
        <v>34.68</v>
      </c>
      <c r="E103" s="94">
        <v>2.89</v>
      </c>
      <c r="F103" s="94">
        <f t="shared" si="6"/>
        <v>19.074000000000002</v>
      </c>
      <c r="G103" s="100"/>
      <c r="H103" s="95">
        <f t="shared" si="5"/>
        <v>0</v>
      </c>
      <c r="I103" s="96" t="s">
        <v>3402</v>
      </c>
    </row>
    <row r="104" spans="1:9" ht="14.4" customHeight="1" x14ac:dyDescent="0.3">
      <c r="A104" s="52" t="s">
        <v>240</v>
      </c>
      <c r="B104" s="53" t="s">
        <v>241</v>
      </c>
      <c r="C104" s="54" t="s">
        <v>85</v>
      </c>
      <c r="D104" s="55">
        <f t="shared" si="4"/>
        <v>34.68</v>
      </c>
      <c r="E104" s="55">
        <v>2.89</v>
      </c>
      <c r="F104" s="55">
        <f t="shared" si="6"/>
        <v>19.074000000000002</v>
      </c>
      <c r="G104" s="100"/>
      <c r="H104" s="56">
        <f t="shared" si="5"/>
        <v>0</v>
      </c>
      <c r="I104" s="57" t="s">
        <v>242</v>
      </c>
    </row>
    <row r="105" spans="1:9" ht="14.4" customHeight="1" x14ac:dyDescent="0.3">
      <c r="A105" s="52" t="s">
        <v>243</v>
      </c>
      <c r="B105" s="53" t="s">
        <v>241</v>
      </c>
      <c r="C105" s="54" t="s">
        <v>88</v>
      </c>
      <c r="D105" s="55">
        <f t="shared" si="4"/>
        <v>34.68</v>
      </c>
      <c r="E105" s="55">
        <v>2.89</v>
      </c>
      <c r="F105" s="55">
        <f t="shared" si="6"/>
        <v>19.074000000000002</v>
      </c>
      <c r="G105" s="100"/>
      <c r="H105" s="56">
        <f t="shared" si="5"/>
        <v>0</v>
      </c>
      <c r="I105" s="57" t="s">
        <v>244</v>
      </c>
    </row>
    <row r="106" spans="1:9" ht="14.4" customHeight="1" x14ac:dyDescent="0.3">
      <c r="A106" s="52" t="s">
        <v>3403</v>
      </c>
      <c r="B106" s="53" t="s">
        <v>241</v>
      </c>
      <c r="C106" s="54" t="s">
        <v>91</v>
      </c>
      <c r="D106" s="55">
        <f t="shared" si="4"/>
        <v>34.68</v>
      </c>
      <c r="E106" s="55">
        <v>2.89</v>
      </c>
      <c r="F106" s="55">
        <f t="shared" si="6"/>
        <v>19.074000000000002</v>
      </c>
      <c r="G106" s="100"/>
      <c r="H106" s="56">
        <f t="shared" si="5"/>
        <v>0</v>
      </c>
      <c r="I106" s="83" t="s">
        <v>3404</v>
      </c>
    </row>
    <row r="107" spans="1:9" ht="14.4" customHeight="1" x14ac:dyDescent="0.3">
      <c r="A107" s="52" t="s">
        <v>2733</v>
      </c>
      <c r="B107" s="53" t="s">
        <v>2734</v>
      </c>
      <c r="C107" s="54" t="s">
        <v>91</v>
      </c>
      <c r="D107" s="55">
        <f t="shared" si="4"/>
        <v>34.68</v>
      </c>
      <c r="E107" s="55">
        <v>2.89</v>
      </c>
      <c r="F107" s="55">
        <f t="shared" si="6"/>
        <v>19.074000000000002</v>
      </c>
      <c r="G107" s="100"/>
      <c r="H107" s="56">
        <f t="shared" si="5"/>
        <v>0</v>
      </c>
      <c r="I107" s="58">
        <v>708382025085</v>
      </c>
    </row>
    <row r="108" spans="1:9" ht="14.4" customHeight="1" x14ac:dyDescent="0.3">
      <c r="A108" s="91" t="s">
        <v>2735</v>
      </c>
      <c r="B108" s="92" t="s">
        <v>2737</v>
      </c>
      <c r="C108" s="93" t="s">
        <v>2736</v>
      </c>
      <c r="D108" s="94">
        <f t="shared" si="4"/>
        <v>34.68</v>
      </c>
      <c r="E108" s="94">
        <v>2.89</v>
      </c>
      <c r="F108" s="94">
        <f t="shared" si="6"/>
        <v>19.074000000000002</v>
      </c>
      <c r="G108" s="100"/>
      <c r="H108" s="95">
        <f t="shared" si="5"/>
        <v>0</v>
      </c>
      <c r="I108" s="88">
        <v>708382026594</v>
      </c>
    </row>
    <row r="109" spans="1:9" ht="14.4" customHeight="1" x14ac:dyDescent="0.3">
      <c r="A109" s="91" t="s">
        <v>2743</v>
      </c>
      <c r="B109" s="92" t="s">
        <v>2744</v>
      </c>
      <c r="C109" s="93" t="s">
        <v>2745</v>
      </c>
      <c r="D109" s="94">
        <f t="shared" si="4"/>
        <v>34.68</v>
      </c>
      <c r="E109" s="94">
        <v>2.89</v>
      </c>
      <c r="F109" s="94">
        <f t="shared" si="6"/>
        <v>19.074000000000002</v>
      </c>
      <c r="G109" s="100"/>
      <c r="H109" s="95">
        <f t="shared" si="5"/>
        <v>0</v>
      </c>
      <c r="I109" s="88">
        <v>708382026624</v>
      </c>
    </row>
    <row r="110" spans="1:9" ht="14.4" customHeight="1" x14ac:dyDescent="0.3">
      <c r="A110" s="91" t="s">
        <v>2770</v>
      </c>
      <c r="B110" s="92" t="s">
        <v>2771</v>
      </c>
      <c r="C110" s="93" t="s">
        <v>2742</v>
      </c>
      <c r="D110" s="94">
        <f t="shared" si="4"/>
        <v>34.68</v>
      </c>
      <c r="E110" s="94">
        <v>2.89</v>
      </c>
      <c r="F110" s="94">
        <f t="shared" si="6"/>
        <v>19.074000000000002</v>
      </c>
      <c r="G110" s="100"/>
      <c r="H110" s="95">
        <f t="shared" si="5"/>
        <v>0</v>
      </c>
      <c r="I110" s="88">
        <v>708382027119</v>
      </c>
    </row>
    <row r="111" spans="1:9" ht="14.4" customHeight="1" x14ac:dyDescent="0.3">
      <c r="A111" s="91" t="s">
        <v>2810</v>
      </c>
      <c r="B111" s="92" t="s">
        <v>2809</v>
      </c>
      <c r="C111" s="93" t="s">
        <v>2742</v>
      </c>
      <c r="D111" s="94">
        <f t="shared" si="4"/>
        <v>34.68</v>
      </c>
      <c r="E111" s="94">
        <v>2.89</v>
      </c>
      <c r="F111" s="94">
        <f t="shared" si="6"/>
        <v>19.074000000000002</v>
      </c>
      <c r="G111" s="100"/>
      <c r="H111" s="95">
        <f t="shared" si="5"/>
        <v>0</v>
      </c>
      <c r="I111" s="88">
        <v>708382027362</v>
      </c>
    </row>
    <row r="112" spans="1:9" ht="14.4" customHeight="1" x14ac:dyDescent="0.3">
      <c r="A112" s="91" t="s">
        <v>2811</v>
      </c>
      <c r="B112" s="92" t="s">
        <v>2809</v>
      </c>
      <c r="C112" s="93" t="s">
        <v>2745</v>
      </c>
      <c r="D112" s="94">
        <f t="shared" si="4"/>
        <v>34.68</v>
      </c>
      <c r="E112" s="94">
        <v>2.89</v>
      </c>
      <c r="F112" s="94">
        <f t="shared" si="6"/>
        <v>19.074000000000002</v>
      </c>
      <c r="G112" s="100"/>
      <c r="H112" s="95">
        <f t="shared" si="5"/>
        <v>0</v>
      </c>
      <c r="I112" s="88">
        <v>708382027379</v>
      </c>
    </row>
    <row r="113" spans="1:9" ht="14.4" customHeight="1" x14ac:dyDescent="0.3">
      <c r="A113" s="91" t="s">
        <v>2812</v>
      </c>
      <c r="B113" s="92" t="s">
        <v>2809</v>
      </c>
      <c r="C113" s="93" t="s">
        <v>2764</v>
      </c>
      <c r="D113" s="94">
        <f t="shared" si="4"/>
        <v>34.68</v>
      </c>
      <c r="E113" s="94">
        <v>2.89</v>
      </c>
      <c r="F113" s="94">
        <f t="shared" si="6"/>
        <v>19.074000000000002</v>
      </c>
      <c r="G113" s="100"/>
      <c r="H113" s="95">
        <f t="shared" si="5"/>
        <v>0</v>
      </c>
      <c r="I113" s="88">
        <v>708382027386</v>
      </c>
    </row>
    <row r="114" spans="1:9" ht="14.4" customHeight="1" x14ac:dyDescent="0.3">
      <c r="A114" s="91" t="s">
        <v>3110</v>
      </c>
      <c r="B114" s="92" t="s">
        <v>2845</v>
      </c>
      <c r="C114" s="93" t="s">
        <v>2742</v>
      </c>
      <c r="D114" s="94">
        <f t="shared" si="4"/>
        <v>34.68</v>
      </c>
      <c r="E114" s="94">
        <v>2.89</v>
      </c>
      <c r="F114" s="94">
        <f t="shared" si="6"/>
        <v>19.074000000000002</v>
      </c>
      <c r="G114" s="100"/>
      <c r="H114" s="95">
        <f t="shared" si="5"/>
        <v>0</v>
      </c>
      <c r="I114" s="88">
        <v>708382030065</v>
      </c>
    </row>
    <row r="115" spans="1:9" ht="14.4" customHeight="1" x14ac:dyDescent="0.3">
      <c r="A115" s="91" t="s">
        <v>2844</v>
      </c>
      <c r="B115" s="92" t="s">
        <v>2845</v>
      </c>
      <c r="C115" s="93" t="s">
        <v>2740</v>
      </c>
      <c r="D115" s="94">
        <f t="shared" si="4"/>
        <v>34.68</v>
      </c>
      <c r="E115" s="94">
        <v>2.89</v>
      </c>
      <c r="F115" s="94">
        <f t="shared" si="6"/>
        <v>19.074000000000002</v>
      </c>
      <c r="G115" s="100"/>
      <c r="H115" s="95">
        <f t="shared" si="5"/>
        <v>0</v>
      </c>
      <c r="I115" s="88">
        <v>708382027652</v>
      </c>
    </row>
    <row r="116" spans="1:9" ht="14.4" customHeight="1" x14ac:dyDescent="0.3">
      <c r="A116" s="91" t="s">
        <v>2866</v>
      </c>
      <c r="B116" s="92" t="s">
        <v>2868</v>
      </c>
      <c r="C116" s="93" t="s">
        <v>2742</v>
      </c>
      <c r="D116" s="94">
        <f t="shared" si="4"/>
        <v>34.68</v>
      </c>
      <c r="E116" s="94">
        <v>2.89</v>
      </c>
      <c r="F116" s="94">
        <f t="shared" si="6"/>
        <v>19.074000000000002</v>
      </c>
      <c r="G116" s="100"/>
      <c r="H116" s="95">
        <f t="shared" si="5"/>
        <v>0</v>
      </c>
      <c r="I116" s="88">
        <v>708382027775</v>
      </c>
    </row>
    <row r="117" spans="1:9" ht="14.4" customHeight="1" x14ac:dyDescent="0.3">
      <c r="A117" s="91" t="s">
        <v>2867</v>
      </c>
      <c r="B117" s="92" t="s">
        <v>2868</v>
      </c>
      <c r="C117" s="93" t="s">
        <v>2740</v>
      </c>
      <c r="D117" s="94">
        <f t="shared" si="4"/>
        <v>34.68</v>
      </c>
      <c r="E117" s="94">
        <v>2.89</v>
      </c>
      <c r="F117" s="94">
        <f t="shared" si="6"/>
        <v>19.074000000000002</v>
      </c>
      <c r="G117" s="100"/>
      <c r="H117" s="95">
        <f t="shared" si="5"/>
        <v>0</v>
      </c>
      <c r="I117" s="88">
        <v>708382027768</v>
      </c>
    </row>
    <row r="118" spans="1:9" ht="14.4" customHeight="1" x14ac:dyDescent="0.3">
      <c r="A118" s="91" t="s">
        <v>2869</v>
      </c>
      <c r="B118" s="92" t="s">
        <v>2871</v>
      </c>
      <c r="C118" s="93" t="s">
        <v>2736</v>
      </c>
      <c r="D118" s="94">
        <f t="shared" si="4"/>
        <v>34.68</v>
      </c>
      <c r="E118" s="94">
        <v>2.89</v>
      </c>
      <c r="F118" s="94">
        <f t="shared" si="6"/>
        <v>19.074000000000002</v>
      </c>
      <c r="G118" s="100"/>
      <c r="H118" s="95">
        <f t="shared" si="5"/>
        <v>0</v>
      </c>
      <c r="I118" s="88">
        <v>708382027782</v>
      </c>
    </row>
    <row r="119" spans="1:9" ht="14.4" customHeight="1" x14ac:dyDescent="0.3">
      <c r="A119" s="91" t="s">
        <v>2870</v>
      </c>
      <c r="B119" s="92" t="s">
        <v>2871</v>
      </c>
      <c r="C119" s="93" t="s">
        <v>2765</v>
      </c>
      <c r="D119" s="94">
        <f t="shared" si="4"/>
        <v>34.68</v>
      </c>
      <c r="E119" s="94">
        <v>2.89</v>
      </c>
      <c r="F119" s="94">
        <f t="shared" si="6"/>
        <v>19.074000000000002</v>
      </c>
      <c r="G119" s="100"/>
      <c r="H119" s="95">
        <f t="shared" si="5"/>
        <v>0</v>
      </c>
      <c r="I119" s="88">
        <v>708382027799</v>
      </c>
    </row>
    <row r="120" spans="1:9" ht="14.4" customHeight="1" x14ac:dyDescent="0.3">
      <c r="A120" s="91" t="s">
        <v>2875</v>
      </c>
      <c r="B120" s="92" t="s">
        <v>2876</v>
      </c>
      <c r="C120" s="93" t="s">
        <v>2740</v>
      </c>
      <c r="D120" s="94">
        <f t="shared" si="4"/>
        <v>34.68</v>
      </c>
      <c r="E120" s="94">
        <v>2.89</v>
      </c>
      <c r="F120" s="94">
        <f t="shared" si="6"/>
        <v>19.074000000000002</v>
      </c>
      <c r="G120" s="100"/>
      <c r="H120" s="95">
        <f t="shared" si="5"/>
        <v>0</v>
      </c>
      <c r="I120" s="88">
        <v>708382027836</v>
      </c>
    </row>
    <row r="121" spans="1:9" ht="14.4" customHeight="1" x14ac:dyDescent="0.3">
      <c r="A121" s="91" t="s">
        <v>2877</v>
      </c>
      <c r="B121" s="92" t="s">
        <v>2878</v>
      </c>
      <c r="C121" s="93" t="s">
        <v>2736</v>
      </c>
      <c r="D121" s="94">
        <f t="shared" si="4"/>
        <v>34.68</v>
      </c>
      <c r="E121" s="94">
        <v>2.89</v>
      </c>
      <c r="F121" s="94">
        <f t="shared" si="6"/>
        <v>19.074000000000002</v>
      </c>
      <c r="G121" s="100"/>
      <c r="H121" s="95">
        <f t="shared" si="5"/>
        <v>0</v>
      </c>
      <c r="I121" s="88">
        <v>708382027843</v>
      </c>
    </row>
    <row r="122" spans="1:9" ht="14.4" customHeight="1" x14ac:dyDescent="0.3">
      <c r="A122" s="91" t="s">
        <v>2885</v>
      </c>
      <c r="B122" s="92" t="s">
        <v>2888</v>
      </c>
      <c r="C122" s="93" t="s">
        <v>2740</v>
      </c>
      <c r="D122" s="94">
        <f t="shared" si="4"/>
        <v>34.68</v>
      </c>
      <c r="E122" s="94">
        <v>2.89</v>
      </c>
      <c r="F122" s="94">
        <f t="shared" si="6"/>
        <v>19.074000000000002</v>
      </c>
      <c r="G122" s="100"/>
      <c r="H122" s="95">
        <f t="shared" si="5"/>
        <v>0</v>
      </c>
      <c r="I122" s="88">
        <v>708382027966</v>
      </c>
    </row>
    <row r="123" spans="1:9" ht="14.4" customHeight="1" x14ac:dyDescent="0.3">
      <c r="A123" s="91" t="s">
        <v>2886</v>
      </c>
      <c r="B123" s="92" t="s">
        <v>2888</v>
      </c>
      <c r="C123" s="93" t="s">
        <v>2745</v>
      </c>
      <c r="D123" s="94">
        <f t="shared" si="4"/>
        <v>34.68</v>
      </c>
      <c r="E123" s="94">
        <v>2.89</v>
      </c>
      <c r="F123" s="94">
        <f t="shared" si="6"/>
        <v>19.074000000000002</v>
      </c>
      <c r="G123" s="100"/>
      <c r="H123" s="95">
        <f t="shared" si="5"/>
        <v>0</v>
      </c>
      <c r="I123" s="88">
        <v>708382027973</v>
      </c>
    </row>
    <row r="124" spans="1:9" ht="14.4" customHeight="1" x14ac:dyDescent="0.3">
      <c r="A124" s="91" t="s">
        <v>2887</v>
      </c>
      <c r="B124" s="92" t="s">
        <v>2888</v>
      </c>
      <c r="C124" s="93" t="s">
        <v>2764</v>
      </c>
      <c r="D124" s="94">
        <f t="shared" si="4"/>
        <v>34.68</v>
      </c>
      <c r="E124" s="94">
        <v>2.89</v>
      </c>
      <c r="F124" s="94">
        <f t="shared" si="6"/>
        <v>19.074000000000002</v>
      </c>
      <c r="G124" s="100"/>
      <c r="H124" s="95">
        <f t="shared" si="5"/>
        <v>0</v>
      </c>
      <c r="I124" s="88">
        <v>708382027980</v>
      </c>
    </row>
    <row r="125" spans="1:9" ht="14.4" customHeight="1" x14ac:dyDescent="0.3">
      <c r="A125" s="91" t="s">
        <v>2889</v>
      </c>
      <c r="B125" s="92" t="s">
        <v>2892</v>
      </c>
      <c r="C125" s="93" t="s">
        <v>2736</v>
      </c>
      <c r="D125" s="94">
        <f t="shared" si="4"/>
        <v>34.68</v>
      </c>
      <c r="E125" s="94">
        <v>2.89</v>
      </c>
      <c r="F125" s="94">
        <f t="shared" si="6"/>
        <v>19.074000000000002</v>
      </c>
      <c r="G125" s="100"/>
      <c r="H125" s="95">
        <f t="shared" si="5"/>
        <v>0</v>
      </c>
      <c r="I125" s="88">
        <v>708382027997</v>
      </c>
    </row>
    <row r="126" spans="1:9" ht="14.4" customHeight="1" x14ac:dyDescent="0.3">
      <c r="A126" s="91" t="s">
        <v>2890</v>
      </c>
      <c r="B126" s="92" t="s">
        <v>2891</v>
      </c>
      <c r="C126" s="93" t="s">
        <v>2736</v>
      </c>
      <c r="D126" s="94">
        <f t="shared" si="4"/>
        <v>34.68</v>
      </c>
      <c r="E126" s="94">
        <v>2.89</v>
      </c>
      <c r="F126" s="94">
        <f t="shared" si="6"/>
        <v>19.074000000000002</v>
      </c>
      <c r="G126" s="100"/>
      <c r="H126" s="95">
        <f t="shared" si="5"/>
        <v>0</v>
      </c>
      <c r="I126" s="88">
        <v>708382028000</v>
      </c>
    </row>
    <row r="127" spans="1:9" ht="14.4" customHeight="1" x14ac:dyDescent="0.3">
      <c r="A127" s="91" t="s">
        <v>2903</v>
      </c>
      <c r="B127" s="92" t="s">
        <v>2904</v>
      </c>
      <c r="C127" s="93" t="s">
        <v>2742</v>
      </c>
      <c r="D127" s="94">
        <f t="shared" si="4"/>
        <v>34.68</v>
      </c>
      <c r="E127" s="94">
        <v>2.89</v>
      </c>
      <c r="F127" s="94">
        <f t="shared" si="6"/>
        <v>19.074000000000002</v>
      </c>
      <c r="G127" s="100"/>
      <c r="H127" s="95">
        <f t="shared" si="5"/>
        <v>0</v>
      </c>
      <c r="I127" s="88">
        <v>708382028109</v>
      </c>
    </row>
    <row r="128" spans="1:9" ht="14.4" customHeight="1" x14ac:dyDescent="0.3">
      <c r="A128" s="91" t="s">
        <v>2907</v>
      </c>
      <c r="B128" s="92" t="s">
        <v>2908</v>
      </c>
      <c r="C128" s="93" t="s">
        <v>2745</v>
      </c>
      <c r="D128" s="94">
        <f t="shared" si="4"/>
        <v>34.68</v>
      </c>
      <c r="E128" s="94">
        <v>2.89</v>
      </c>
      <c r="F128" s="94">
        <f t="shared" si="6"/>
        <v>19.074000000000002</v>
      </c>
      <c r="G128" s="100"/>
      <c r="H128" s="95">
        <f t="shared" si="5"/>
        <v>0</v>
      </c>
      <c r="I128" s="97">
        <v>708382028123</v>
      </c>
    </row>
    <row r="129" spans="1:9" ht="18" x14ac:dyDescent="0.3">
      <c r="A129" s="50" t="s">
        <v>245</v>
      </c>
      <c r="B129" s="50"/>
      <c r="C129" s="50"/>
      <c r="D129" s="50"/>
      <c r="E129" s="50"/>
      <c r="F129" s="50"/>
      <c r="G129" s="101"/>
      <c r="H129" s="56">
        <f t="shared" si="5"/>
        <v>0</v>
      </c>
      <c r="I129" s="51"/>
    </row>
    <row r="130" spans="1:9" ht="14.4" customHeight="1" x14ac:dyDescent="0.3">
      <c r="A130" s="52" t="s">
        <v>246</v>
      </c>
      <c r="B130" s="53" t="s">
        <v>247</v>
      </c>
      <c r="C130" s="54" t="s">
        <v>85</v>
      </c>
      <c r="D130" s="55">
        <f t="shared" si="4"/>
        <v>34.68</v>
      </c>
      <c r="E130" s="55">
        <v>2.89</v>
      </c>
      <c r="F130" s="55">
        <f t="shared" ref="F130:F131" si="7">D130*0.55</f>
        <v>19.074000000000002</v>
      </c>
      <c r="G130" s="100"/>
      <c r="H130" s="56">
        <f t="shared" si="5"/>
        <v>0</v>
      </c>
      <c r="I130" s="57" t="s">
        <v>248</v>
      </c>
    </row>
    <row r="131" spans="1:9" ht="14.4" customHeight="1" x14ac:dyDescent="0.3">
      <c r="A131" s="52" t="s">
        <v>249</v>
      </c>
      <c r="B131" s="53" t="s">
        <v>247</v>
      </c>
      <c r="C131" s="54" t="s">
        <v>88</v>
      </c>
      <c r="D131" s="55">
        <f t="shared" si="4"/>
        <v>34.68</v>
      </c>
      <c r="E131" s="55">
        <v>2.89</v>
      </c>
      <c r="F131" s="55">
        <f t="shared" si="7"/>
        <v>19.074000000000002</v>
      </c>
      <c r="G131" s="100"/>
      <c r="H131" s="56">
        <f t="shared" si="5"/>
        <v>0</v>
      </c>
      <c r="I131" s="57" t="s">
        <v>250</v>
      </c>
    </row>
    <row r="132" spans="1:9" ht="14.4" customHeight="1" x14ac:dyDescent="0.3">
      <c r="A132" s="52" t="s">
        <v>251</v>
      </c>
      <c r="B132" s="53" t="s">
        <v>252</v>
      </c>
      <c r="C132" s="54" t="s">
        <v>85</v>
      </c>
      <c r="D132" s="55">
        <f t="shared" si="4"/>
        <v>34.68</v>
      </c>
      <c r="E132" s="55">
        <v>2.89</v>
      </c>
      <c r="F132" s="55">
        <f t="shared" ref="F132:F171" si="8">D132*0.55</f>
        <v>19.074000000000002</v>
      </c>
      <c r="G132" s="100"/>
      <c r="H132" s="56">
        <f t="shared" si="5"/>
        <v>0</v>
      </c>
      <c r="I132" s="57" t="s">
        <v>253</v>
      </c>
    </row>
    <row r="133" spans="1:9" ht="14.4" customHeight="1" x14ac:dyDescent="0.3">
      <c r="A133" s="52" t="s">
        <v>254</v>
      </c>
      <c r="B133" s="53" t="s">
        <v>252</v>
      </c>
      <c r="C133" s="54" t="s">
        <v>88</v>
      </c>
      <c r="D133" s="55">
        <f t="shared" si="4"/>
        <v>34.68</v>
      </c>
      <c r="E133" s="55">
        <v>2.89</v>
      </c>
      <c r="F133" s="55">
        <f t="shared" si="8"/>
        <v>19.074000000000002</v>
      </c>
      <c r="G133" s="100"/>
      <c r="H133" s="56">
        <f t="shared" si="5"/>
        <v>0</v>
      </c>
      <c r="I133" s="57" t="s">
        <v>255</v>
      </c>
    </row>
    <row r="134" spans="1:9" ht="14.4" customHeight="1" x14ac:dyDescent="0.3">
      <c r="A134" s="52" t="s">
        <v>256</v>
      </c>
      <c r="B134" s="53" t="s">
        <v>257</v>
      </c>
      <c r="C134" s="54" t="s">
        <v>85</v>
      </c>
      <c r="D134" s="55">
        <f t="shared" si="4"/>
        <v>34.68</v>
      </c>
      <c r="E134" s="55">
        <v>2.89</v>
      </c>
      <c r="F134" s="55">
        <f t="shared" si="8"/>
        <v>19.074000000000002</v>
      </c>
      <c r="G134" s="100"/>
      <c r="H134" s="56">
        <f t="shared" si="5"/>
        <v>0</v>
      </c>
      <c r="I134" s="57" t="s">
        <v>258</v>
      </c>
    </row>
    <row r="135" spans="1:9" ht="14.4" customHeight="1" x14ac:dyDescent="0.3">
      <c r="A135" s="52" t="s">
        <v>259</v>
      </c>
      <c r="B135" s="53" t="s">
        <v>257</v>
      </c>
      <c r="C135" s="54" t="s">
        <v>88</v>
      </c>
      <c r="D135" s="55">
        <f t="shared" si="4"/>
        <v>34.68</v>
      </c>
      <c r="E135" s="55">
        <v>2.89</v>
      </c>
      <c r="F135" s="55">
        <f t="shared" si="8"/>
        <v>19.074000000000002</v>
      </c>
      <c r="G135" s="100"/>
      <c r="H135" s="56">
        <f t="shared" si="5"/>
        <v>0</v>
      </c>
      <c r="I135" s="57" t="s">
        <v>260</v>
      </c>
    </row>
    <row r="136" spans="1:9" ht="14.4" customHeight="1" x14ac:dyDescent="0.3">
      <c r="A136" s="52" t="s">
        <v>261</v>
      </c>
      <c r="B136" s="53" t="s">
        <v>257</v>
      </c>
      <c r="C136" s="54" t="s">
        <v>91</v>
      </c>
      <c r="D136" s="55">
        <f t="shared" si="4"/>
        <v>34.68</v>
      </c>
      <c r="E136" s="55">
        <v>2.89</v>
      </c>
      <c r="F136" s="55">
        <f t="shared" si="8"/>
        <v>19.074000000000002</v>
      </c>
      <c r="G136" s="100"/>
      <c r="H136" s="56">
        <f t="shared" si="5"/>
        <v>0</v>
      </c>
      <c r="I136" s="57" t="s">
        <v>262</v>
      </c>
    </row>
    <row r="137" spans="1:9" ht="14.4" customHeight="1" x14ac:dyDescent="0.3">
      <c r="A137" s="52" t="s">
        <v>263</v>
      </c>
      <c r="B137" s="53" t="s">
        <v>264</v>
      </c>
      <c r="C137" s="54" t="s">
        <v>85</v>
      </c>
      <c r="D137" s="55">
        <f t="shared" si="4"/>
        <v>34.68</v>
      </c>
      <c r="E137" s="55">
        <v>2.89</v>
      </c>
      <c r="F137" s="55">
        <f t="shared" si="8"/>
        <v>19.074000000000002</v>
      </c>
      <c r="G137" s="100"/>
      <c r="H137" s="56">
        <f t="shared" si="5"/>
        <v>0</v>
      </c>
      <c r="I137" s="57" t="s">
        <v>265</v>
      </c>
    </row>
    <row r="138" spans="1:9" ht="14.4" customHeight="1" x14ac:dyDescent="0.3">
      <c r="A138" s="52" t="s">
        <v>266</v>
      </c>
      <c r="B138" s="53" t="s">
        <v>264</v>
      </c>
      <c r="C138" s="54" t="s">
        <v>88</v>
      </c>
      <c r="D138" s="55">
        <f t="shared" si="4"/>
        <v>34.68</v>
      </c>
      <c r="E138" s="55">
        <v>2.89</v>
      </c>
      <c r="F138" s="55">
        <f t="shared" si="8"/>
        <v>19.074000000000002</v>
      </c>
      <c r="G138" s="100"/>
      <c r="H138" s="56">
        <f t="shared" si="5"/>
        <v>0</v>
      </c>
      <c r="I138" s="57" t="s">
        <v>267</v>
      </c>
    </row>
    <row r="139" spans="1:9" ht="14.4" customHeight="1" x14ac:dyDescent="0.3">
      <c r="A139" s="52" t="s">
        <v>268</v>
      </c>
      <c r="B139" s="53" t="s">
        <v>264</v>
      </c>
      <c r="C139" s="54" t="s">
        <v>91</v>
      </c>
      <c r="D139" s="55">
        <f t="shared" si="4"/>
        <v>34.68</v>
      </c>
      <c r="E139" s="55">
        <v>2.89</v>
      </c>
      <c r="F139" s="55">
        <f t="shared" si="8"/>
        <v>19.074000000000002</v>
      </c>
      <c r="G139" s="100"/>
      <c r="H139" s="56">
        <f t="shared" si="5"/>
        <v>0</v>
      </c>
      <c r="I139" s="57" t="s">
        <v>269</v>
      </c>
    </row>
    <row r="140" spans="1:9" ht="14.4" customHeight="1" x14ac:dyDescent="0.3">
      <c r="A140" s="52" t="s">
        <v>270</v>
      </c>
      <c r="B140" s="53" t="s">
        <v>264</v>
      </c>
      <c r="C140" s="54" t="s">
        <v>94</v>
      </c>
      <c r="D140" s="55">
        <f t="shared" ref="D140:D203" si="9">E140*12</f>
        <v>34.68</v>
      </c>
      <c r="E140" s="55">
        <v>2.89</v>
      </c>
      <c r="F140" s="55">
        <f t="shared" si="8"/>
        <v>19.074000000000002</v>
      </c>
      <c r="G140" s="100"/>
      <c r="H140" s="56">
        <f t="shared" ref="H140:H203" si="10">G140*F140</f>
        <v>0</v>
      </c>
      <c r="I140" s="57" t="s">
        <v>271</v>
      </c>
    </row>
    <row r="141" spans="1:9" ht="14.4" customHeight="1" x14ac:dyDescent="0.3">
      <c r="A141" s="52" t="s">
        <v>3405</v>
      </c>
      <c r="B141" s="53" t="s">
        <v>264</v>
      </c>
      <c r="C141" s="54" t="s">
        <v>160</v>
      </c>
      <c r="D141" s="55">
        <f t="shared" si="9"/>
        <v>34.68</v>
      </c>
      <c r="E141" s="55">
        <v>2.89</v>
      </c>
      <c r="F141" s="55">
        <f t="shared" si="8"/>
        <v>19.074000000000002</v>
      </c>
      <c r="G141" s="100"/>
      <c r="H141" s="56">
        <f t="shared" si="10"/>
        <v>0</v>
      </c>
      <c r="I141" s="83" t="s">
        <v>3406</v>
      </c>
    </row>
    <row r="142" spans="1:9" ht="14.4" customHeight="1" x14ac:dyDescent="0.3">
      <c r="A142" s="52" t="s">
        <v>272</v>
      </c>
      <c r="B142" s="1" t="s">
        <v>273</v>
      </c>
      <c r="C142" s="54" t="s">
        <v>85</v>
      </c>
      <c r="D142" s="55">
        <f t="shared" si="9"/>
        <v>34.68</v>
      </c>
      <c r="E142" s="55">
        <v>2.89</v>
      </c>
      <c r="F142" s="55">
        <f t="shared" si="8"/>
        <v>19.074000000000002</v>
      </c>
      <c r="G142" s="100"/>
      <c r="H142" s="56">
        <f t="shared" si="10"/>
        <v>0</v>
      </c>
      <c r="I142" s="58">
        <v>708382066774</v>
      </c>
    </row>
    <row r="143" spans="1:9" ht="14.4" customHeight="1" x14ac:dyDescent="0.3">
      <c r="A143" s="52" t="s">
        <v>274</v>
      </c>
      <c r="B143" s="1" t="s">
        <v>273</v>
      </c>
      <c r="C143" s="54" t="s">
        <v>88</v>
      </c>
      <c r="D143" s="55">
        <f t="shared" si="9"/>
        <v>34.68</v>
      </c>
      <c r="E143" s="55">
        <v>2.89</v>
      </c>
      <c r="F143" s="55">
        <f t="shared" si="8"/>
        <v>19.074000000000002</v>
      </c>
      <c r="G143" s="100"/>
      <c r="H143" s="56">
        <f t="shared" si="10"/>
        <v>0</v>
      </c>
      <c r="I143" s="58">
        <v>708382066781</v>
      </c>
    </row>
    <row r="144" spans="1:9" ht="14.4" customHeight="1" x14ac:dyDescent="0.3">
      <c r="A144" s="52" t="s">
        <v>275</v>
      </c>
      <c r="B144" s="1" t="s">
        <v>273</v>
      </c>
      <c r="C144" s="54" t="s">
        <v>91</v>
      </c>
      <c r="D144" s="55">
        <f t="shared" si="9"/>
        <v>34.68</v>
      </c>
      <c r="E144" s="55">
        <v>2.89</v>
      </c>
      <c r="F144" s="55">
        <f t="shared" si="8"/>
        <v>19.074000000000002</v>
      </c>
      <c r="G144" s="100"/>
      <c r="H144" s="56">
        <f t="shared" si="10"/>
        <v>0</v>
      </c>
      <c r="I144" s="58">
        <v>708382066798</v>
      </c>
    </row>
    <row r="145" spans="1:9" ht="14.4" customHeight="1" x14ac:dyDescent="0.3">
      <c r="A145" s="52" t="s">
        <v>276</v>
      </c>
      <c r="B145" s="1" t="s">
        <v>273</v>
      </c>
      <c r="C145" s="54" t="s">
        <v>94</v>
      </c>
      <c r="D145" s="55">
        <f t="shared" si="9"/>
        <v>34.68</v>
      </c>
      <c r="E145" s="55">
        <v>2.89</v>
      </c>
      <c r="F145" s="55">
        <f t="shared" si="8"/>
        <v>19.074000000000002</v>
      </c>
      <c r="G145" s="100"/>
      <c r="H145" s="56">
        <f t="shared" si="10"/>
        <v>0</v>
      </c>
      <c r="I145" s="58">
        <v>708382066804</v>
      </c>
    </row>
    <row r="146" spans="1:9" ht="14.4" customHeight="1" x14ac:dyDescent="0.3">
      <c r="A146" s="52" t="s">
        <v>277</v>
      </c>
      <c r="B146" s="1" t="s">
        <v>273</v>
      </c>
      <c r="C146" s="54" t="s">
        <v>160</v>
      </c>
      <c r="D146" s="55">
        <f t="shared" si="9"/>
        <v>34.68</v>
      </c>
      <c r="E146" s="55">
        <v>2.89</v>
      </c>
      <c r="F146" s="55">
        <f t="shared" si="8"/>
        <v>19.074000000000002</v>
      </c>
      <c r="G146" s="100"/>
      <c r="H146" s="56">
        <f t="shared" si="10"/>
        <v>0</v>
      </c>
      <c r="I146" s="58">
        <v>708382066811</v>
      </c>
    </row>
    <row r="147" spans="1:9" ht="14.4" customHeight="1" x14ac:dyDescent="0.3">
      <c r="A147" s="52" t="s">
        <v>278</v>
      </c>
      <c r="B147" s="1" t="s">
        <v>279</v>
      </c>
      <c r="C147" s="54" t="s">
        <v>85</v>
      </c>
      <c r="D147" s="55">
        <f t="shared" si="9"/>
        <v>34.68</v>
      </c>
      <c r="E147" s="55">
        <v>2.89</v>
      </c>
      <c r="F147" s="55">
        <f t="shared" si="8"/>
        <v>19.074000000000002</v>
      </c>
      <c r="G147" s="100"/>
      <c r="H147" s="56">
        <f t="shared" si="10"/>
        <v>0</v>
      </c>
      <c r="I147" s="58">
        <v>708382066828</v>
      </c>
    </row>
    <row r="148" spans="1:9" ht="14.4" customHeight="1" x14ac:dyDescent="0.3">
      <c r="A148" s="52" t="s">
        <v>280</v>
      </c>
      <c r="B148" s="1" t="s">
        <v>279</v>
      </c>
      <c r="C148" s="54" t="s">
        <v>88</v>
      </c>
      <c r="D148" s="55">
        <f t="shared" si="9"/>
        <v>34.68</v>
      </c>
      <c r="E148" s="55">
        <v>2.89</v>
      </c>
      <c r="F148" s="55">
        <f t="shared" si="8"/>
        <v>19.074000000000002</v>
      </c>
      <c r="G148" s="100"/>
      <c r="H148" s="56">
        <f t="shared" si="10"/>
        <v>0</v>
      </c>
      <c r="I148" s="58">
        <v>708382066835</v>
      </c>
    </row>
    <row r="149" spans="1:9" ht="14.4" customHeight="1" x14ac:dyDescent="0.3">
      <c r="A149" s="52" t="s">
        <v>281</v>
      </c>
      <c r="B149" s="1" t="s">
        <v>279</v>
      </c>
      <c r="C149" s="54" t="s">
        <v>91</v>
      </c>
      <c r="D149" s="55">
        <f t="shared" si="9"/>
        <v>34.68</v>
      </c>
      <c r="E149" s="55">
        <v>2.89</v>
      </c>
      <c r="F149" s="55">
        <f t="shared" si="8"/>
        <v>19.074000000000002</v>
      </c>
      <c r="G149" s="100"/>
      <c r="H149" s="56">
        <f t="shared" si="10"/>
        <v>0</v>
      </c>
      <c r="I149" s="58">
        <v>708382066842</v>
      </c>
    </row>
    <row r="150" spans="1:9" ht="14.4" customHeight="1" x14ac:dyDescent="0.3">
      <c r="A150" s="52" t="s">
        <v>282</v>
      </c>
      <c r="B150" s="1" t="s">
        <v>279</v>
      </c>
      <c r="C150" s="54" t="s">
        <v>94</v>
      </c>
      <c r="D150" s="55">
        <f t="shared" si="9"/>
        <v>34.68</v>
      </c>
      <c r="E150" s="55">
        <v>2.89</v>
      </c>
      <c r="F150" s="55">
        <f t="shared" si="8"/>
        <v>19.074000000000002</v>
      </c>
      <c r="G150" s="100"/>
      <c r="H150" s="56">
        <f t="shared" si="10"/>
        <v>0</v>
      </c>
      <c r="I150" s="58">
        <v>708382066859</v>
      </c>
    </row>
    <row r="151" spans="1:9" ht="14.4" customHeight="1" x14ac:dyDescent="0.3">
      <c r="A151" s="52" t="s">
        <v>283</v>
      </c>
      <c r="B151" s="1" t="s">
        <v>279</v>
      </c>
      <c r="C151" s="54" t="s">
        <v>160</v>
      </c>
      <c r="D151" s="55">
        <f t="shared" si="9"/>
        <v>34.68</v>
      </c>
      <c r="E151" s="55">
        <v>2.89</v>
      </c>
      <c r="F151" s="55">
        <f t="shared" si="8"/>
        <v>19.074000000000002</v>
      </c>
      <c r="G151" s="100"/>
      <c r="H151" s="56">
        <f t="shared" si="10"/>
        <v>0</v>
      </c>
      <c r="I151" s="58">
        <v>708382066866</v>
      </c>
    </row>
    <row r="152" spans="1:9" ht="14.4" customHeight="1" x14ac:dyDescent="0.3">
      <c r="A152" s="52" t="s">
        <v>284</v>
      </c>
      <c r="B152" s="1" t="s">
        <v>285</v>
      </c>
      <c r="C152" s="54" t="s">
        <v>85</v>
      </c>
      <c r="D152" s="55">
        <f t="shared" si="9"/>
        <v>34.68</v>
      </c>
      <c r="E152" s="55">
        <v>2.89</v>
      </c>
      <c r="F152" s="55">
        <f t="shared" si="8"/>
        <v>19.074000000000002</v>
      </c>
      <c r="G152" s="100"/>
      <c r="H152" s="56">
        <f t="shared" si="10"/>
        <v>0</v>
      </c>
      <c r="I152" s="58">
        <v>708382066873</v>
      </c>
    </row>
    <row r="153" spans="1:9" ht="14.4" customHeight="1" x14ac:dyDescent="0.3">
      <c r="A153" s="52" t="s">
        <v>286</v>
      </c>
      <c r="B153" s="1" t="s">
        <v>285</v>
      </c>
      <c r="C153" s="54" t="s">
        <v>88</v>
      </c>
      <c r="D153" s="55">
        <f t="shared" si="9"/>
        <v>34.68</v>
      </c>
      <c r="E153" s="55">
        <v>2.89</v>
      </c>
      <c r="F153" s="55">
        <f t="shared" si="8"/>
        <v>19.074000000000002</v>
      </c>
      <c r="G153" s="100"/>
      <c r="H153" s="56">
        <f t="shared" si="10"/>
        <v>0</v>
      </c>
      <c r="I153" s="58">
        <v>708382066880</v>
      </c>
    </row>
    <row r="154" spans="1:9" ht="14.4" customHeight="1" x14ac:dyDescent="0.3">
      <c r="A154" s="52" t="s">
        <v>287</v>
      </c>
      <c r="B154" s="1" t="s">
        <v>285</v>
      </c>
      <c r="C154" s="54" t="s">
        <v>91</v>
      </c>
      <c r="D154" s="55">
        <f t="shared" si="9"/>
        <v>34.68</v>
      </c>
      <c r="E154" s="55">
        <v>2.89</v>
      </c>
      <c r="F154" s="55">
        <f t="shared" si="8"/>
        <v>19.074000000000002</v>
      </c>
      <c r="G154" s="100"/>
      <c r="H154" s="56">
        <f t="shared" si="10"/>
        <v>0</v>
      </c>
      <c r="I154" s="58">
        <v>708382066897</v>
      </c>
    </row>
    <row r="155" spans="1:9" ht="14.4" customHeight="1" x14ac:dyDescent="0.3">
      <c r="A155" s="52" t="s">
        <v>288</v>
      </c>
      <c r="B155" s="1" t="s">
        <v>285</v>
      </c>
      <c r="C155" s="54" t="s">
        <v>94</v>
      </c>
      <c r="D155" s="55">
        <f t="shared" si="9"/>
        <v>34.68</v>
      </c>
      <c r="E155" s="55">
        <v>2.89</v>
      </c>
      <c r="F155" s="55">
        <f t="shared" si="8"/>
        <v>19.074000000000002</v>
      </c>
      <c r="G155" s="100"/>
      <c r="H155" s="56">
        <f t="shared" si="10"/>
        <v>0</v>
      </c>
      <c r="I155" s="58">
        <v>708382066903</v>
      </c>
    </row>
    <row r="156" spans="1:9" ht="15.6" customHeight="1" x14ac:dyDescent="0.3">
      <c r="A156" s="52" t="s">
        <v>289</v>
      </c>
      <c r="B156" s="1" t="s">
        <v>285</v>
      </c>
      <c r="C156" s="54" t="s">
        <v>160</v>
      </c>
      <c r="D156" s="55">
        <f t="shared" si="9"/>
        <v>34.68</v>
      </c>
      <c r="E156" s="55">
        <v>2.89</v>
      </c>
      <c r="F156" s="55">
        <f t="shared" si="8"/>
        <v>19.074000000000002</v>
      </c>
      <c r="G156" s="100"/>
      <c r="H156" s="56">
        <f t="shared" si="10"/>
        <v>0</v>
      </c>
      <c r="I156" s="58">
        <v>708382066910</v>
      </c>
    </row>
    <row r="157" spans="1:9" ht="15.6" customHeight="1" x14ac:dyDescent="0.3">
      <c r="A157" s="91" t="s">
        <v>2746</v>
      </c>
      <c r="B157" s="87" t="s">
        <v>2750</v>
      </c>
      <c r="C157" s="93" t="s">
        <v>85</v>
      </c>
      <c r="D157" s="94">
        <f t="shared" si="9"/>
        <v>34.68</v>
      </c>
      <c r="E157" s="94">
        <v>2.89</v>
      </c>
      <c r="F157" s="94">
        <f t="shared" si="8"/>
        <v>19.074000000000002</v>
      </c>
      <c r="G157" s="100"/>
      <c r="H157" s="95">
        <f t="shared" si="10"/>
        <v>0</v>
      </c>
      <c r="I157" s="88">
        <v>708382026921</v>
      </c>
    </row>
    <row r="158" spans="1:9" ht="15.6" customHeight="1" x14ac:dyDescent="0.3">
      <c r="A158" s="91" t="s">
        <v>2747</v>
      </c>
      <c r="B158" s="87" t="s">
        <v>2750</v>
      </c>
      <c r="C158" s="93" t="s">
        <v>88</v>
      </c>
      <c r="D158" s="94">
        <f t="shared" si="9"/>
        <v>34.68</v>
      </c>
      <c r="E158" s="94">
        <v>2.89</v>
      </c>
      <c r="F158" s="94">
        <f t="shared" si="8"/>
        <v>19.074000000000002</v>
      </c>
      <c r="G158" s="100"/>
      <c r="H158" s="95">
        <f t="shared" si="10"/>
        <v>0</v>
      </c>
      <c r="I158" s="88">
        <v>708382026990</v>
      </c>
    </row>
    <row r="159" spans="1:9" ht="15.6" customHeight="1" x14ac:dyDescent="0.3">
      <c r="A159" s="91" t="s">
        <v>2748</v>
      </c>
      <c r="B159" s="87" t="s">
        <v>2750</v>
      </c>
      <c r="C159" s="93" t="s">
        <v>91</v>
      </c>
      <c r="D159" s="94">
        <f t="shared" si="9"/>
        <v>34.68</v>
      </c>
      <c r="E159" s="94">
        <v>2.89</v>
      </c>
      <c r="F159" s="94">
        <f t="shared" si="8"/>
        <v>19.074000000000002</v>
      </c>
      <c r="G159" s="100"/>
      <c r="H159" s="95">
        <f t="shared" si="10"/>
        <v>0</v>
      </c>
      <c r="I159" s="88">
        <v>708382027003</v>
      </c>
    </row>
    <row r="160" spans="1:9" ht="15.6" customHeight="1" x14ac:dyDescent="0.3">
      <c r="A160" s="91" t="s">
        <v>2749</v>
      </c>
      <c r="B160" s="87" t="s">
        <v>2750</v>
      </c>
      <c r="C160" s="93" t="s">
        <v>94</v>
      </c>
      <c r="D160" s="94">
        <f t="shared" si="9"/>
        <v>34.68</v>
      </c>
      <c r="E160" s="94">
        <v>2.89</v>
      </c>
      <c r="F160" s="94">
        <f t="shared" si="8"/>
        <v>19.074000000000002</v>
      </c>
      <c r="G160" s="100"/>
      <c r="H160" s="95">
        <f t="shared" si="10"/>
        <v>0</v>
      </c>
      <c r="I160" s="88">
        <v>708382027010</v>
      </c>
    </row>
    <row r="161" spans="1:9" ht="15.6" customHeight="1" x14ac:dyDescent="0.3">
      <c r="A161" s="91" t="s">
        <v>2752</v>
      </c>
      <c r="B161" s="87" t="s">
        <v>2751</v>
      </c>
      <c r="C161" s="93" t="s">
        <v>85</v>
      </c>
      <c r="D161" s="94">
        <f t="shared" si="9"/>
        <v>34.68</v>
      </c>
      <c r="E161" s="94">
        <v>2.89</v>
      </c>
      <c r="F161" s="94">
        <f t="shared" si="8"/>
        <v>19.074000000000002</v>
      </c>
      <c r="G161" s="100"/>
      <c r="H161" s="95">
        <f t="shared" si="10"/>
        <v>0</v>
      </c>
      <c r="I161" s="88">
        <v>708382027027</v>
      </c>
    </row>
    <row r="162" spans="1:9" ht="15.6" customHeight="1" x14ac:dyDescent="0.3">
      <c r="A162" s="91" t="s">
        <v>2753</v>
      </c>
      <c r="B162" s="87" t="s">
        <v>2751</v>
      </c>
      <c r="C162" s="93" t="s">
        <v>88</v>
      </c>
      <c r="D162" s="94">
        <f t="shared" si="9"/>
        <v>34.68</v>
      </c>
      <c r="E162" s="94">
        <v>2.89</v>
      </c>
      <c r="F162" s="94">
        <f t="shared" si="8"/>
        <v>19.074000000000002</v>
      </c>
      <c r="G162" s="100"/>
      <c r="H162" s="95">
        <f t="shared" si="10"/>
        <v>0</v>
      </c>
      <c r="I162" s="88">
        <v>708382027034</v>
      </c>
    </row>
    <row r="163" spans="1:9" ht="15.6" customHeight="1" x14ac:dyDescent="0.3">
      <c r="A163" s="91" t="s">
        <v>2754</v>
      </c>
      <c r="B163" s="87" t="s">
        <v>2751</v>
      </c>
      <c r="C163" s="93" t="s">
        <v>91</v>
      </c>
      <c r="D163" s="94">
        <f t="shared" si="9"/>
        <v>34.68</v>
      </c>
      <c r="E163" s="94">
        <v>2.89</v>
      </c>
      <c r="F163" s="94">
        <f t="shared" si="8"/>
        <v>19.074000000000002</v>
      </c>
      <c r="G163" s="100"/>
      <c r="H163" s="95">
        <f t="shared" si="10"/>
        <v>0</v>
      </c>
      <c r="I163" s="88">
        <v>708382027041</v>
      </c>
    </row>
    <row r="164" spans="1:9" ht="15.6" customHeight="1" x14ac:dyDescent="0.3">
      <c r="A164" s="91" t="s">
        <v>2755</v>
      </c>
      <c r="B164" s="87" t="s">
        <v>2751</v>
      </c>
      <c r="C164" s="93" t="s">
        <v>94</v>
      </c>
      <c r="D164" s="94">
        <f t="shared" si="9"/>
        <v>34.68</v>
      </c>
      <c r="E164" s="94">
        <v>2.89</v>
      </c>
      <c r="F164" s="94">
        <f t="shared" si="8"/>
        <v>19.074000000000002</v>
      </c>
      <c r="G164" s="100"/>
      <c r="H164" s="95">
        <f t="shared" si="10"/>
        <v>0</v>
      </c>
      <c r="I164" s="88">
        <v>708382027058</v>
      </c>
    </row>
    <row r="165" spans="1:9" ht="15.6" customHeight="1" x14ac:dyDescent="0.3">
      <c r="A165" s="91" t="s">
        <v>3409</v>
      </c>
      <c r="B165" s="87" t="s">
        <v>2751</v>
      </c>
      <c r="C165" s="93" t="s">
        <v>160</v>
      </c>
      <c r="D165" s="94">
        <f t="shared" si="9"/>
        <v>34.68</v>
      </c>
      <c r="E165" s="94">
        <v>2.89</v>
      </c>
      <c r="F165" s="94">
        <f t="shared" si="8"/>
        <v>19.074000000000002</v>
      </c>
      <c r="G165" s="100"/>
      <c r="H165" s="95">
        <f t="shared" si="10"/>
        <v>0</v>
      </c>
      <c r="I165" s="96" t="s">
        <v>3410</v>
      </c>
    </row>
    <row r="166" spans="1:9" ht="14.4" customHeight="1" x14ac:dyDescent="0.3">
      <c r="A166" s="52" t="s">
        <v>290</v>
      </c>
      <c r="B166" s="53" t="s">
        <v>291</v>
      </c>
      <c r="C166" s="54" t="s">
        <v>85</v>
      </c>
      <c r="D166" s="55">
        <f t="shared" si="9"/>
        <v>34.68</v>
      </c>
      <c r="E166" s="55">
        <v>2.89</v>
      </c>
      <c r="F166" s="55">
        <f t="shared" si="8"/>
        <v>19.074000000000002</v>
      </c>
      <c r="G166" s="100"/>
      <c r="H166" s="56">
        <f t="shared" si="10"/>
        <v>0</v>
      </c>
      <c r="I166" s="57" t="s">
        <v>292</v>
      </c>
    </row>
    <row r="167" spans="1:9" ht="14.4" customHeight="1" x14ac:dyDescent="0.3">
      <c r="A167" s="52" t="s">
        <v>293</v>
      </c>
      <c r="B167" s="53" t="s">
        <v>291</v>
      </c>
      <c r="C167" s="54" t="s">
        <v>88</v>
      </c>
      <c r="D167" s="55">
        <f t="shared" si="9"/>
        <v>34.68</v>
      </c>
      <c r="E167" s="55">
        <v>2.89</v>
      </c>
      <c r="F167" s="55">
        <f t="shared" si="8"/>
        <v>19.074000000000002</v>
      </c>
      <c r="G167" s="100"/>
      <c r="H167" s="56">
        <f t="shared" si="10"/>
        <v>0</v>
      </c>
      <c r="I167" s="57" t="s">
        <v>294</v>
      </c>
    </row>
    <row r="168" spans="1:9" ht="14.4" customHeight="1" x14ac:dyDescent="0.3">
      <c r="A168" s="52" t="s">
        <v>295</v>
      </c>
      <c r="B168" s="53" t="s">
        <v>291</v>
      </c>
      <c r="C168" s="54" t="s">
        <v>91</v>
      </c>
      <c r="D168" s="55">
        <f t="shared" si="9"/>
        <v>34.68</v>
      </c>
      <c r="E168" s="55">
        <v>2.89</v>
      </c>
      <c r="F168" s="55">
        <f t="shared" si="8"/>
        <v>19.074000000000002</v>
      </c>
      <c r="G168" s="100"/>
      <c r="H168" s="56">
        <f t="shared" si="10"/>
        <v>0</v>
      </c>
      <c r="I168" s="57" t="s">
        <v>296</v>
      </c>
    </row>
    <row r="169" spans="1:9" ht="14.4" customHeight="1" x14ac:dyDescent="0.3">
      <c r="A169" s="52" t="s">
        <v>3407</v>
      </c>
      <c r="B169" s="53" t="s">
        <v>291</v>
      </c>
      <c r="C169" s="54" t="s">
        <v>94</v>
      </c>
      <c r="D169" s="55">
        <f t="shared" si="9"/>
        <v>34.68</v>
      </c>
      <c r="E169" s="55">
        <v>2.89</v>
      </c>
      <c r="F169" s="55">
        <f t="shared" si="8"/>
        <v>19.074000000000002</v>
      </c>
      <c r="G169" s="100"/>
      <c r="H169" s="56">
        <f t="shared" si="10"/>
        <v>0</v>
      </c>
      <c r="I169" s="83" t="s">
        <v>3408</v>
      </c>
    </row>
    <row r="170" spans="1:9" ht="14.4" customHeight="1" x14ac:dyDescent="0.3">
      <c r="A170" s="52" t="s">
        <v>2861</v>
      </c>
      <c r="B170" s="53" t="s">
        <v>297</v>
      </c>
      <c r="C170" s="54" t="s">
        <v>2745</v>
      </c>
      <c r="D170" s="55">
        <f t="shared" si="9"/>
        <v>34.68</v>
      </c>
      <c r="E170" s="55">
        <v>2.89</v>
      </c>
      <c r="F170" s="55">
        <f t="shared" si="8"/>
        <v>19.074000000000002</v>
      </c>
      <c r="G170" s="100"/>
      <c r="H170" s="56">
        <f t="shared" si="10"/>
        <v>0</v>
      </c>
      <c r="I170" s="58">
        <v>708382045649</v>
      </c>
    </row>
    <row r="171" spans="1:9" ht="14.4" customHeight="1" x14ac:dyDescent="0.3">
      <c r="A171" s="52" t="s">
        <v>2862</v>
      </c>
      <c r="B171" s="53" t="s">
        <v>297</v>
      </c>
      <c r="C171" s="54" t="s">
        <v>2764</v>
      </c>
      <c r="D171" s="55">
        <f t="shared" si="9"/>
        <v>34.68</v>
      </c>
      <c r="E171" s="55">
        <v>2.89</v>
      </c>
      <c r="F171" s="55">
        <f t="shared" si="8"/>
        <v>19.074000000000002</v>
      </c>
      <c r="G171" s="100"/>
      <c r="H171" s="56">
        <f t="shared" si="10"/>
        <v>0</v>
      </c>
      <c r="I171" s="58" t="s">
        <v>298</v>
      </c>
    </row>
    <row r="172" spans="1:9" ht="14.4" customHeight="1" x14ac:dyDescent="0.3">
      <c r="A172" s="91" t="s">
        <v>2863</v>
      </c>
      <c r="B172" s="92" t="s">
        <v>2865</v>
      </c>
      <c r="C172" s="93" t="s">
        <v>2740</v>
      </c>
      <c r="D172" s="94">
        <f t="shared" si="9"/>
        <v>34.68</v>
      </c>
      <c r="E172" s="94">
        <v>2.89</v>
      </c>
      <c r="F172" s="94">
        <f t="shared" ref="F172:F173" si="11">D172*0.55</f>
        <v>19.074000000000002</v>
      </c>
      <c r="G172" s="100"/>
      <c r="H172" s="95">
        <f t="shared" si="10"/>
        <v>0</v>
      </c>
      <c r="I172" s="88">
        <v>708382027720</v>
      </c>
    </row>
    <row r="173" spans="1:9" ht="14.4" customHeight="1" x14ac:dyDescent="0.3">
      <c r="A173" s="91" t="s">
        <v>2864</v>
      </c>
      <c r="B173" s="92" t="s">
        <v>2865</v>
      </c>
      <c r="C173" s="93" t="s">
        <v>2745</v>
      </c>
      <c r="D173" s="94">
        <f t="shared" si="9"/>
        <v>34.68</v>
      </c>
      <c r="E173" s="94">
        <v>2.89</v>
      </c>
      <c r="F173" s="94">
        <f t="shared" si="11"/>
        <v>19.074000000000002</v>
      </c>
      <c r="G173" s="100"/>
      <c r="H173" s="95">
        <f t="shared" si="10"/>
        <v>0</v>
      </c>
      <c r="I173" s="88">
        <v>708382027737</v>
      </c>
    </row>
    <row r="174" spans="1:9" ht="18" x14ac:dyDescent="0.3">
      <c r="A174" s="50" t="s">
        <v>299</v>
      </c>
      <c r="B174" s="50"/>
      <c r="C174" s="50"/>
      <c r="D174" s="50"/>
      <c r="E174" s="50"/>
      <c r="F174" s="50"/>
      <c r="G174" s="101"/>
      <c r="H174" s="56">
        <f t="shared" si="10"/>
        <v>0</v>
      </c>
      <c r="I174" s="51"/>
    </row>
    <row r="175" spans="1:9" ht="14.4" customHeight="1" x14ac:dyDescent="0.3">
      <c r="A175" s="52" t="s">
        <v>302</v>
      </c>
      <c r="B175" s="53" t="s">
        <v>300</v>
      </c>
      <c r="C175" s="54" t="s">
        <v>303</v>
      </c>
      <c r="D175" s="55">
        <f t="shared" si="9"/>
        <v>34.68</v>
      </c>
      <c r="E175" s="55">
        <v>2.89</v>
      </c>
      <c r="F175" s="55">
        <f t="shared" ref="F175" si="12">D175*0.55</f>
        <v>19.074000000000002</v>
      </c>
      <c r="G175" s="100"/>
      <c r="H175" s="56">
        <f t="shared" si="10"/>
        <v>0</v>
      </c>
      <c r="I175" s="57" t="s">
        <v>304</v>
      </c>
    </row>
    <row r="176" spans="1:9" ht="14.4" customHeight="1" x14ac:dyDescent="0.3">
      <c r="A176" s="52" t="s">
        <v>305</v>
      </c>
      <c r="B176" s="53" t="s">
        <v>300</v>
      </c>
      <c r="C176" s="54" t="s">
        <v>85</v>
      </c>
      <c r="D176" s="55">
        <f t="shared" si="9"/>
        <v>34.68</v>
      </c>
      <c r="E176" s="55">
        <v>2.89</v>
      </c>
      <c r="F176" s="55">
        <f t="shared" ref="F176:F239" si="13">D176*0.55</f>
        <v>19.074000000000002</v>
      </c>
      <c r="G176" s="100"/>
      <c r="H176" s="56">
        <f t="shared" si="10"/>
        <v>0</v>
      </c>
      <c r="I176" s="57" t="s">
        <v>306</v>
      </c>
    </row>
    <row r="177" spans="1:9" ht="14.4" customHeight="1" x14ac:dyDescent="0.3">
      <c r="A177" s="52" t="s">
        <v>308</v>
      </c>
      <c r="B177" s="53" t="s">
        <v>307</v>
      </c>
      <c r="C177" s="54" t="s">
        <v>303</v>
      </c>
      <c r="D177" s="55">
        <f t="shared" si="9"/>
        <v>34.68</v>
      </c>
      <c r="E177" s="55">
        <v>2.89</v>
      </c>
      <c r="F177" s="55">
        <f t="shared" si="13"/>
        <v>19.074000000000002</v>
      </c>
      <c r="G177" s="100"/>
      <c r="H177" s="56">
        <f t="shared" si="10"/>
        <v>0</v>
      </c>
      <c r="I177" s="57" t="s">
        <v>309</v>
      </c>
    </row>
    <row r="178" spans="1:9" ht="14.4" customHeight="1" x14ac:dyDescent="0.3">
      <c r="A178" s="52" t="s">
        <v>310</v>
      </c>
      <c r="B178" s="53" t="s">
        <v>307</v>
      </c>
      <c r="C178" s="54" t="s">
        <v>85</v>
      </c>
      <c r="D178" s="55">
        <f t="shared" si="9"/>
        <v>34.68</v>
      </c>
      <c r="E178" s="55">
        <v>2.89</v>
      </c>
      <c r="F178" s="55">
        <f t="shared" si="13"/>
        <v>19.074000000000002</v>
      </c>
      <c r="G178" s="100"/>
      <c r="H178" s="56">
        <f t="shared" si="10"/>
        <v>0</v>
      </c>
      <c r="I178" s="57" t="s">
        <v>311</v>
      </c>
    </row>
    <row r="179" spans="1:9" ht="14.4" customHeight="1" x14ac:dyDescent="0.3">
      <c r="A179" s="52" t="s">
        <v>313</v>
      </c>
      <c r="B179" s="53" t="s">
        <v>312</v>
      </c>
      <c r="C179" s="54" t="s">
        <v>303</v>
      </c>
      <c r="D179" s="55">
        <f t="shared" si="9"/>
        <v>34.68</v>
      </c>
      <c r="E179" s="55">
        <v>2.89</v>
      </c>
      <c r="F179" s="55">
        <f t="shared" si="13"/>
        <v>19.074000000000002</v>
      </c>
      <c r="G179" s="100"/>
      <c r="H179" s="56">
        <f t="shared" si="10"/>
        <v>0</v>
      </c>
      <c r="I179" s="57" t="s">
        <v>314</v>
      </c>
    </row>
    <row r="180" spans="1:9" ht="14.4" customHeight="1" x14ac:dyDescent="0.3">
      <c r="A180" s="52" t="s">
        <v>315</v>
      </c>
      <c r="B180" s="53" t="s">
        <v>312</v>
      </c>
      <c r="C180" s="54" t="s">
        <v>85</v>
      </c>
      <c r="D180" s="55">
        <f t="shared" si="9"/>
        <v>34.68</v>
      </c>
      <c r="E180" s="55">
        <v>2.89</v>
      </c>
      <c r="F180" s="55">
        <f t="shared" si="13"/>
        <v>19.074000000000002</v>
      </c>
      <c r="G180" s="100"/>
      <c r="H180" s="56">
        <f t="shared" si="10"/>
        <v>0</v>
      </c>
      <c r="I180" s="57" t="s">
        <v>316</v>
      </c>
    </row>
    <row r="181" spans="1:9" ht="14.4" customHeight="1" x14ac:dyDescent="0.3">
      <c r="A181" s="52" t="s">
        <v>317</v>
      </c>
      <c r="B181" s="53" t="s">
        <v>312</v>
      </c>
      <c r="C181" s="54" t="s">
        <v>88</v>
      </c>
      <c r="D181" s="55">
        <f t="shared" si="9"/>
        <v>34.68</v>
      </c>
      <c r="E181" s="55">
        <v>2.89</v>
      </c>
      <c r="F181" s="55">
        <f t="shared" si="13"/>
        <v>19.074000000000002</v>
      </c>
      <c r="G181" s="100"/>
      <c r="H181" s="56">
        <f t="shared" si="10"/>
        <v>0</v>
      </c>
      <c r="I181" s="57" t="s">
        <v>318</v>
      </c>
    </row>
    <row r="182" spans="1:9" ht="14.4" customHeight="1" x14ac:dyDescent="0.3">
      <c r="A182" s="52" t="s">
        <v>3411</v>
      </c>
      <c r="B182" s="53" t="s">
        <v>312</v>
      </c>
      <c r="C182" s="54" t="s">
        <v>91</v>
      </c>
      <c r="D182" s="55">
        <f t="shared" si="9"/>
        <v>34.68</v>
      </c>
      <c r="E182" s="55">
        <v>2.89</v>
      </c>
      <c r="F182" s="55">
        <f t="shared" si="13"/>
        <v>19.074000000000002</v>
      </c>
      <c r="G182" s="100"/>
      <c r="H182" s="56">
        <f t="shared" si="10"/>
        <v>0</v>
      </c>
      <c r="I182" s="83" t="s">
        <v>3412</v>
      </c>
    </row>
    <row r="183" spans="1:9" ht="14.4" customHeight="1" x14ac:dyDescent="0.3">
      <c r="A183" s="52" t="s">
        <v>3413</v>
      </c>
      <c r="B183" s="53" t="s">
        <v>312</v>
      </c>
      <c r="C183" s="54" t="s">
        <v>160</v>
      </c>
      <c r="D183" s="55">
        <f t="shared" si="9"/>
        <v>34.68</v>
      </c>
      <c r="E183" s="55">
        <v>2.89</v>
      </c>
      <c r="F183" s="55">
        <f t="shared" si="13"/>
        <v>19.074000000000002</v>
      </c>
      <c r="G183" s="100"/>
      <c r="H183" s="56">
        <f t="shared" si="10"/>
        <v>0</v>
      </c>
      <c r="I183" s="83" t="s">
        <v>3414</v>
      </c>
    </row>
    <row r="184" spans="1:9" ht="14.4" customHeight="1" x14ac:dyDescent="0.3">
      <c r="A184" s="52" t="s">
        <v>319</v>
      </c>
      <c r="B184" s="53" t="s">
        <v>320</v>
      </c>
      <c r="C184" s="54" t="s">
        <v>301</v>
      </c>
      <c r="D184" s="55">
        <f t="shared" si="9"/>
        <v>34.68</v>
      </c>
      <c r="E184" s="55">
        <v>2.89</v>
      </c>
      <c r="F184" s="55">
        <f t="shared" si="13"/>
        <v>19.074000000000002</v>
      </c>
      <c r="G184" s="100"/>
      <c r="H184" s="56">
        <f t="shared" si="10"/>
        <v>0</v>
      </c>
      <c r="I184" s="57" t="s">
        <v>321</v>
      </c>
    </row>
    <row r="185" spans="1:9" ht="14.4" customHeight="1" x14ac:dyDescent="0.3">
      <c r="A185" s="52" t="s">
        <v>322</v>
      </c>
      <c r="B185" s="53" t="s">
        <v>320</v>
      </c>
      <c r="C185" s="54" t="s">
        <v>303</v>
      </c>
      <c r="D185" s="55">
        <f t="shared" si="9"/>
        <v>34.68</v>
      </c>
      <c r="E185" s="55">
        <v>2.89</v>
      </c>
      <c r="F185" s="55">
        <f t="shared" si="13"/>
        <v>19.074000000000002</v>
      </c>
      <c r="G185" s="100"/>
      <c r="H185" s="56">
        <f t="shared" si="10"/>
        <v>0</v>
      </c>
      <c r="I185" s="57" t="s">
        <v>323</v>
      </c>
    </row>
    <row r="186" spans="1:9" ht="14.4" customHeight="1" x14ac:dyDescent="0.3">
      <c r="A186" s="52" t="s">
        <v>324</v>
      </c>
      <c r="B186" s="53" t="s">
        <v>320</v>
      </c>
      <c r="C186" s="54" t="s">
        <v>85</v>
      </c>
      <c r="D186" s="55">
        <f t="shared" si="9"/>
        <v>34.68</v>
      </c>
      <c r="E186" s="55">
        <v>2.89</v>
      </c>
      <c r="F186" s="55">
        <f t="shared" si="13"/>
        <v>19.074000000000002</v>
      </c>
      <c r="G186" s="100"/>
      <c r="H186" s="56">
        <f t="shared" si="10"/>
        <v>0</v>
      </c>
      <c r="I186" s="57" t="s">
        <v>325</v>
      </c>
    </row>
    <row r="187" spans="1:9" ht="14.4" customHeight="1" x14ac:dyDescent="0.3">
      <c r="A187" s="52" t="s">
        <v>3415</v>
      </c>
      <c r="B187" s="53" t="s">
        <v>320</v>
      </c>
      <c r="C187" s="54" t="s">
        <v>88</v>
      </c>
      <c r="D187" s="55">
        <f t="shared" si="9"/>
        <v>34.68</v>
      </c>
      <c r="E187" s="55">
        <v>2.89</v>
      </c>
      <c r="F187" s="55">
        <f t="shared" si="13"/>
        <v>19.074000000000002</v>
      </c>
      <c r="G187" s="100"/>
      <c r="H187" s="56">
        <f t="shared" si="10"/>
        <v>0</v>
      </c>
      <c r="I187" s="83" t="s">
        <v>3416</v>
      </c>
    </row>
    <row r="188" spans="1:9" ht="14.4" customHeight="1" x14ac:dyDescent="0.3">
      <c r="A188" s="52" t="s">
        <v>326</v>
      </c>
      <c r="B188" s="53" t="s">
        <v>327</v>
      </c>
      <c r="C188" s="54" t="s">
        <v>301</v>
      </c>
      <c r="D188" s="55">
        <f t="shared" si="9"/>
        <v>34.68</v>
      </c>
      <c r="E188" s="55">
        <v>2.89</v>
      </c>
      <c r="F188" s="55">
        <f t="shared" si="13"/>
        <v>19.074000000000002</v>
      </c>
      <c r="G188" s="100"/>
      <c r="H188" s="56">
        <f t="shared" si="10"/>
        <v>0</v>
      </c>
      <c r="I188" s="57" t="s">
        <v>328</v>
      </c>
    </row>
    <row r="189" spans="1:9" ht="14.4" customHeight="1" x14ac:dyDescent="0.3">
      <c r="A189" s="52" t="s">
        <v>329</v>
      </c>
      <c r="B189" s="53" t="s">
        <v>327</v>
      </c>
      <c r="C189" s="54" t="s">
        <v>303</v>
      </c>
      <c r="D189" s="55">
        <f t="shared" si="9"/>
        <v>34.68</v>
      </c>
      <c r="E189" s="55">
        <v>2.89</v>
      </c>
      <c r="F189" s="55">
        <f t="shared" si="13"/>
        <v>19.074000000000002</v>
      </c>
      <c r="G189" s="100"/>
      <c r="H189" s="56">
        <f t="shared" si="10"/>
        <v>0</v>
      </c>
      <c r="I189" s="57" t="s">
        <v>330</v>
      </c>
    </row>
    <row r="190" spans="1:9" ht="14.4" customHeight="1" x14ac:dyDescent="0.3">
      <c r="A190" s="52" t="s">
        <v>331</v>
      </c>
      <c r="B190" s="53" t="s">
        <v>327</v>
      </c>
      <c r="C190" s="54" t="s">
        <v>85</v>
      </c>
      <c r="D190" s="55">
        <f t="shared" si="9"/>
        <v>34.68</v>
      </c>
      <c r="E190" s="55">
        <v>2.89</v>
      </c>
      <c r="F190" s="55">
        <f t="shared" si="13"/>
        <v>19.074000000000002</v>
      </c>
      <c r="G190" s="100"/>
      <c r="H190" s="56">
        <f t="shared" si="10"/>
        <v>0</v>
      </c>
      <c r="I190" s="57" t="s">
        <v>332</v>
      </c>
    </row>
    <row r="191" spans="1:9" ht="14.4" customHeight="1" x14ac:dyDescent="0.3">
      <c r="A191" s="52" t="s">
        <v>333</v>
      </c>
      <c r="B191" s="53" t="s">
        <v>327</v>
      </c>
      <c r="C191" s="54" t="s">
        <v>88</v>
      </c>
      <c r="D191" s="55">
        <f t="shared" si="9"/>
        <v>34.68</v>
      </c>
      <c r="E191" s="55">
        <v>2.89</v>
      </c>
      <c r="F191" s="55">
        <f t="shared" si="13"/>
        <v>19.074000000000002</v>
      </c>
      <c r="G191" s="100"/>
      <c r="H191" s="56">
        <f t="shared" si="10"/>
        <v>0</v>
      </c>
      <c r="I191" s="57" t="s">
        <v>334</v>
      </c>
    </row>
    <row r="192" spans="1:9" ht="14.4" customHeight="1" x14ac:dyDescent="0.3">
      <c r="A192" s="52" t="s">
        <v>336</v>
      </c>
      <c r="B192" s="53" t="s">
        <v>335</v>
      </c>
      <c r="C192" s="54" t="s">
        <v>303</v>
      </c>
      <c r="D192" s="55">
        <f t="shared" si="9"/>
        <v>34.68</v>
      </c>
      <c r="E192" s="55">
        <v>2.89</v>
      </c>
      <c r="F192" s="55">
        <f t="shared" si="13"/>
        <v>19.074000000000002</v>
      </c>
      <c r="G192" s="100"/>
      <c r="H192" s="56">
        <f t="shared" si="10"/>
        <v>0</v>
      </c>
      <c r="I192" s="57" t="s">
        <v>337</v>
      </c>
    </row>
    <row r="193" spans="1:9" ht="14.4" customHeight="1" x14ac:dyDescent="0.3">
      <c r="A193" s="52" t="s">
        <v>338</v>
      </c>
      <c r="B193" s="53" t="s">
        <v>335</v>
      </c>
      <c r="C193" s="54" t="s">
        <v>85</v>
      </c>
      <c r="D193" s="55">
        <f t="shared" si="9"/>
        <v>34.68</v>
      </c>
      <c r="E193" s="55">
        <v>2.89</v>
      </c>
      <c r="F193" s="55">
        <f t="shared" si="13"/>
        <v>19.074000000000002</v>
      </c>
      <c r="G193" s="100"/>
      <c r="H193" s="56">
        <f t="shared" si="10"/>
        <v>0</v>
      </c>
      <c r="I193" s="57" t="s">
        <v>339</v>
      </c>
    </row>
    <row r="194" spans="1:9" ht="14.4" customHeight="1" x14ac:dyDescent="0.3">
      <c r="A194" s="52" t="s">
        <v>3417</v>
      </c>
      <c r="B194" s="53" t="s">
        <v>335</v>
      </c>
      <c r="C194" s="54" t="s">
        <v>88</v>
      </c>
      <c r="D194" s="55">
        <f t="shared" si="9"/>
        <v>34.68</v>
      </c>
      <c r="E194" s="55">
        <v>2.89</v>
      </c>
      <c r="F194" s="55">
        <f t="shared" si="13"/>
        <v>19.074000000000002</v>
      </c>
      <c r="G194" s="100"/>
      <c r="H194" s="56">
        <f t="shared" si="10"/>
        <v>0</v>
      </c>
      <c r="I194" s="83" t="s">
        <v>3418</v>
      </c>
    </row>
    <row r="195" spans="1:9" ht="14.4" customHeight="1" x14ac:dyDescent="0.3">
      <c r="A195" s="52" t="s">
        <v>341</v>
      </c>
      <c r="B195" s="53" t="s">
        <v>340</v>
      </c>
      <c r="C195" s="54" t="s">
        <v>303</v>
      </c>
      <c r="D195" s="55">
        <f t="shared" si="9"/>
        <v>34.68</v>
      </c>
      <c r="E195" s="55">
        <v>2.89</v>
      </c>
      <c r="F195" s="55">
        <f t="shared" si="13"/>
        <v>19.074000000000002</v>
      </c>
      <c r="G195" s="100"/>
      <c r="H195" s="56">
        <f t="shared" si="10"/>
        <v>0</v>
      </c>
      <c r="I195" s="57" t="s">
        <v>342</v>
      </c>
    </row>
    <row r="196" spans="1:9" ht="14.4" customHeight="1" x14ac:dyDescent="0.3">
      <c r="A196" s="52" t="s">
        <v>343</v>
      </c>
      <c r="B196" s="53" t="s">
        <v>340</v>
      </c>
      <c r="C196" s="54" t="s">
        <v>85</v>
      </c>
      <c r="D196" s="55">
        <f t="shared" si="9"/>
        <v>34.68</v>
      </c>
      <c r="E196" s="55">
        <v>2.89</v>
      </c>
      <c r="F196" s="55">
        <f t="shared" si="13"/>
        <v>19.074000000000002</v>
      </c>
      <c r="G196" s="100"/>
      <c r="H196" s="56">
        <f t="shared" si="10"/>
        <v>0</v>
      </c>
      <c r="I196" s="57" t="s">
        <v>344</v>
      </c>
    </row>
    <row r="197" spans="1:9" ht="14.4" customHeight="1" x14ac:dyDescent="0.3">
      <c r="A197" s="52" t="s">
        <v>345</v>
      </c>
      <c r="B197" s="53" t="s">
        <v>340</v>
      </c>
      <c r="C197" s="54" t="s">
        <v>88</v>
      </c>
      <c r="D197" s="55">
        <f t="shared" si="9"/>
        <v>34.68</v>
      </c>
      <c r="E197" s="55">
        <v>2.89</v>
      </c>
      <c r="F197" s="55">
        <f t="shared" si="13"/>
        <v>19.074000000000002</v>
      </c>
      <c r="G197" s="100"/>
      <c r="H197" s="56">
        <f t="shared" si="10"/>
        <v>0</v>
      </c>
      <c r="I197" s="57" t="s">
        <v>346</v>
      </c>
    </row>
    <row r="198" spans="1:9" ht="14.4" customHeight="1" x14ac:dyDescent="0.3">
      <c r="A198" s="52" t="s">
        <v>347</v>
      </c>
      <c r="B198" s="53" t="s">
        <v>348</v>
      </c>
      <c r="C198" s="54" t="s">
        <v>301</v>
      </c>
      <c r="D198" s="55">
        <f t="shared" si="9"/>
        <v>34.68</v>
      </c>
      <c r="E198" s="55">
        <v>2.89</v>
      </c>
      <c r="F198" s="55">
        <f t="shared" si="13"/>
        <v>19.074000000000002</v>
      </c>
      <c r="G198" s="100"/>
      <c r="H198" s="56">
        <f t="shared" si="10"/>
        <v>0</v>
      </c>
      <c r="I198" s="57" t="s">
        <v>349</v>
      </c>
    </row>
    <row r="199" spans="1:9" ht="14.4" customHeight="1" x14ac:dyDescent="0.3">
      <c r="A199" s="52" t="s">
        <v>350</v>
      </c>
      <c r="B199" s="53" t="s">
        <v>348</v>
      </c>
      <c r="C199" s="54" t="s">
        <v>303</v>
      </c>
      <c r="D199" s="55">
        <f t="shared" si="9"/>
        <v>34.68</v>
      </c>
      <c r="E199" s="55">
        <v>2.89</v>
      </c>
      <c r="F199" s="55">
        <f t="shared" si="13"/>
        <v>19.074000000000002</v>
      </c>
      <c r="G199" s="100"/>
      <c r="H199" s="56">
        <f t="shared" si="10"/>
        <v>0</v>
      </c>
      <c r="I199" s="57" t="s">
        <v>351</v>
      </c>
    </row>
    <row r="200" spans="1:9" ht="14.4" customHeight="1" x14ac:dyDescent="0.3">
      <c r="A200" s="52" t="s">
        <v>352</v>
      </c>
      <c r="B200" s="53" t="s">
        <v>348</v>
      </c>
      <c r="C200" s="54" t="s">
        <v>85</v>
      </c>
      <c r="D200" s="55">
        <f t="shared" si="9"/>
        <v>34.68</v>
      </c>
      <c r="E200" s="55">
        <v>2.89</v>
      </c>
      <c r="F200" s="55">
        <f t="shared" si="13"/>
        <v>19.074000000000002</v>
      </c>
      <c r="G200" s="100"/>
      <c r="H200" s="56">
        <f t="shared" si="10"/>
        <v>0</v>
      </c>
      <c r="I200" s="57" t="s">
        <v>353</v>
      </c>
    </row>
    <row r="201" spans="1:9" ht="14.4" customHeight="1" x14ac:dyDescent="0.3">
      <c r="A201" s="52" t="s">
        <v>354</v>
      </c>
      <c r="B201" s="53" t="s">
        <v>348</v>
      </c>
      <c r="C201" s="54" t="s">
        <v>88</v>
      </c>
      <c r="D201" s="55">
        <f t="shared" si="9"/>
        <v>34.68</v>
      </c>
      <c r="E201" s="55">
        <v>2.89</v>
      </c>
      <c r="F201" s="55">
        <f t="shared" si="13"/>
        <v>19.074000000000002</v>
      </c>
      <c r="G201" s="100"/>
      <c r="H201" s="56">
        <f t="shared" si="10"/>
        <v>0</v>
      </c>
      <c r="I201" s="57" t="s">
        <v>355</v>
      </c>
    </row>
    <row r="202" spans="1:9" ht="14.4" customHeight="1" x14ac:dyDescent="0.3">
      <c r="A202" s="52" t="s">
        <v>3419</v>
      </c>
      <c r="B202" s="53" t="s">
        <v>356</v>
      </c>
      <c r="C202" s="54" t="s">
        <v>301</v>
      </c>
      <c r="D202" s="55">
        <f t="shared" si="9"/>
        <v>34.68</v>
      </c>
      <c r="E202" s="55">
        <v>2.89</v>
      </c>
      <c r="F202" s="55">
        <f t="shared" si="13"/>
        <v>19.074000000000002</v>
      </c>
      <c r="G202" s="100"/>
      <c r="H202" s="56">
        <f t="shared" si="10"/>
        <v>0</v>
      </c>
      <c r="I202" s="58">
        <v>708382046004</v>
      </c>
    </row>
    <row r="203" spans="1:9" ht="14.4" customHeight="1" x14ac:dyDescent="0.3">
      <c r="A203" s="52" t="s">
        <v>357</v>
      </c>
      <c r="B203" s="53" t="s">
        <v>356</v>
      </c>
      <c r="C203" s="54" t="s">
        <v>303</v>
      </c>
      <c r="D203" s="55">
        <f t="shared" si="9"/>
        <v>34.68</v>
      </c>
      <c r="E203" s="55">
        <v>2.89</v>
      </c>
      <c r="F203" s="55">
        <f t="shared" si="13"/>
        <v>19.074000000000002</v>
      </c>
      <c r="G203" s="100"/>
      <c r="H203" s="56">
        <f t="shared" si="10"/>
        <v>0</v>
      </c>
      <c r="I203" s="57" t="s">
        <v>358</v>
      </c>
    </row>
    <row r="204" spans="1:9" ht="14.4" customHeight="1" x14ac:dyDescent="0.3">
      <c r="A204" s="52" t="s">
        <v>359</v>
      </c>
      <c r="B204" s="53" t="s">
        <v>356</v>
      </c>
      <c r="C204" s="54" t="s">
        <v>85</v>
      </c>
      <c r="D204" s="55">
        <f t="shared" ref="D204:D253" si="14">E204*12</f>
        <v>34.68</v>
      </c>
      <c r="E204" s="55">
        <v>2.89</v>
      </c>
      <c r="F204" s="55">
        <f t="shared" si="13"/>
        <v>19.074000000000002</v>
      </c>
      <c r="G204" s="100"/>
      <c r="H204" s="56">
        <f t="shared" ref="H204:H267" si="15">G204*F204</f>
        <v>0</v>
      </c>
      <c r="I204" s="57" t="s">
        <v>360</v>
      </c>
    </row>
    <row r="205" spans="1:9" ht="14.4" customHeight="1" x14ac:dyDescent="0.3">
      <c r="A205" s="52" t="s">
        <v>3420</v>
      </c>
      <c r="B205" s="53" t="s">
        <v>356</v>
      </c>
      <c r="C205" s="54" t="s">
        <v>88</v>
      </c>
      <c r="D205" s="55">
        <f t="shared" si="14"/>
        <v>34.68</v>
      </c>
      <c r="E205" s="55">
        <v>2.89</v>
      </c>
      <c r="F205" s="55">
        <f t="shared" si="13"/>
        <v>19.074000000000002</v>
      </c>
      <c r="G205" s="100"/>
      <c r="H205" s="56">
        <f t="shared" si="15"/>
        <v>0</v>
      </c>
      <c r="I205" s="83" t="s">
        <v>3421</v>
      </c>
    </row>
    <row r="206" spans="1:9" ht="14.4" customHeight="1" x14ac:dyDescent="0.3">
      <c r="A206" s="52" t="s">
        <v>361</v>
      </c>
      <c r="B206" s="53" t="s">
        <v>362</v>
      </c>
      <c r="C206" s="54" t="s">
        <v>301</v>
      </c>
      <c r="D206" s="55">
        <f t="shared" si="14"/>
        <v>34.68</v>
      </c>
      <c r="E206" s="55">
        <v>2.89</v>
      </c>
      <c r="F206" s="55">
        <f t="shared" si="13"/>
        <v>19.074000000000002</v>
      </c>
      <c r="G206" s="100"/>
      <c r="H206" s="56">
        <f t="shared" si="15"/>
        <v>0</v>
      </c>
      <c r="I206" s="57" t="s">
        <v>363</v>
      </c>
    </row>
    <row r="207" spans="1:9" ht="14.4" customHeight="1" x14ac:dyDescent="0.3">
      <c r="A207" s="52" t="s">
        <v>364</v>
      </c>
      <c r="B207" s="53" t="s">
        <v>362</v>
      </c>
      <c r="C207" s="54" t="s">
        <v>303</v>
      </c>
      <c r="D207" s="55">
        <f t="shared" si="14"/>
        <v>34.68</v>
      </c>
      <c r="E207" s="55">
        <v>2.89</v>
      </c>
      <c r="F207" s="55">
        <f t="shared" si="13"/>
        <v>19.074000000000002</v>
      </c>
      <c r="G207" s="100"/>
      <c r="H207" s="56">
        <f t="shared" si="15"/>
        <v>0</v>
      </c>
      <c r="I207" s="57" t="s">
        <v>365</v>
      </c>
    </row>
    <row r="208" spans="1:9" ht="14.4" customHeight="1" x14ac:dyDescent="0.3">
      <c r="A208" s="52" t="s">
        <v>366</v>
      </c>
      <c r="B208" s="53" t="s">
        <v>362</v>
      </c>
      <c r="C208" s="54" t="s">
        <v>85</v>
      </c>
      <c r="D208" s="55">
        <f t="shared" si="14"/>
        <v>34.68</v>
      </c>
      <c r="E208" s="55">
        <v>2.89</v>
      </c>
      <c r="F208" s="55">
        <f t="shared" si="13"/>
        <v>19.074000000000002</v>
      </c>
      <c r="G208" s="100"/>
      <c r="H208" s="56">
        <f t="shared" si="15"/>
        <v>0</v>
      </c>
      <c r="I208" s="57" t="s">
        <v>367</v>
      </c>
    </row>
    <row r="209" spans="1:9" ht="14.4" customHeight="1" x14ac:dyDescent="0.3">
      <c r="A209" s="52" t="s">
        <v>368</v>
      </c>
      <c r="B209" s="53" t="s">
        <v>362</v>
      </c>
      <c r="C209" s="54" t="s">
        <v>88</v>
      </c>
      <c r="D209" s="55">
        <f t="shared" si="14"/>
        <v>34.68</v>
      </c>
      <c r="E209" s="55">
        <v>2.89</v>
      </c>
      <c r="F209" s="55">
        <f t="shared" si="13"/>
        <v>19.074000000000002</v>
      </c>
      <c r="G209" s="100"/>
      <c r="H209" s="56">
        <f t="shared" si="15"/>
        <v>0</v>
      </c>
      <c r="I209" s="57" t="s">
        <v>369</v>
      </c>
    </row>
    <row r="210" spans="1:9" ht="14.4" customHeight="1" x14ac:dyDescent="0.3">
      <c r="A210" s="59" t="s">
        <v>370</v>
      </c>
      <c r="B210" s="60" t="s">
        <v>371</v>
      </c>
      <c r="C210" s="61" t="s">
        <v>301</v>
      </c>
      <c r="D210" s="55">
        <f t="shared" si="14"/>
        <v>47.88</v>
      </c>
      <c r="E210" s="55">
        <v>3.99</v>
      </c>
      <c r="F210" s="55">
        <f t="shared" si="13"/>
        <v>26.334000000000003</v>
      </c>
      <c r="G210" s="100"/>
      <c r="H210" s="56">
        <f t="shared" si="15"/>
        <v>0</v>
      </c>
      <c r="I210" s="57" t="s">
        <v>372</v>
      </c>
    </row>
    <row r="211" spans="1:9" ht="14.4" customHeight="1" x14ac:dyDescent="0.3">
      <c r="A211" s="59" t="s">
        <v>373</v>
      </c>
      <c r="B211" s="60" t="s">
        <v>371</v>
      </c>
      <c r="C211" s="61" t="s">
        <v>303</v>
      </c>
      <c r="D211" s="55">
        <f t="shared" si="14"/>
        <v>47.88</v>
      </c>
      <c r="E211" s="55">
        <v>3.99</v>
      </c>
      <c r="F211" s="55">
        <f t="shared" si="13"/>
        <v>26.334000000000003</v>
      </c>
      <c r="G211" s="100"/>
      <c r="H211" s="56">
        <f t="shared" si="15"/>
        <v>0</v>
      </c>
      <c r="I211" s="57" t="s">
        <v>374</v>
      </c>
    </row>
    <row r="212" spans="1:9" ht="14.4" customHeight="1" x14ac:dyDescent="0.3">
      <c r="A212" s="59" t="s">
        <v>375</v>
      </c>
      <c r="B212" s="60" t="s">
        <v>371</v>
      </c>
      <c r="C212" s="61" t="s">
        <v>85</v>
      </c>
      <c r="D212" s="55">
        <f t="shared" si="14"/>
        <v>47.88</v>
      </c>
      <c r="E212" s="55">
        <v>3.99</v>
      </c>
      <c r="F212" s="55">
        <f t="shared" si="13"/>
        <v>26.334000000000003</v>
      </c>
      <c r="G212" s="100"/>
      <c r="H212" s="56">
        <f t="shared" si="15"/>
        <v>0</v>
      </c>
      <c r="I212" s="57" t="s">
        <v>376</v>
      </c>
    </row>
    <row r="213" spans="1:9" ht="14.4" customHeight="1" x14ac:dyDescent="0.3">
      <c r="A213" s="59" t="s">
        <v>377</v>
      </c>
      <c r="B213" s="60" t="s">
        <v>378</v>
      </c>
      <c r="C213" s="61" t="s">
        <v>301</v>
      </c>
      <c r="D213" s="55">
        <f t="shared" si="14"/>
        <v>47.88</v>
      </c>
      <c r="E213" s="55">
        <v>3.99</v>
      </c>
      <c r="F213" s="55">
        <f t="shared" si="13"/>
        <v>26.334000000000003</v>
      </c>
      <c r="G213" s="100"/>
      <c r="H213" s="56">
        <f t="shared" si="15"/>
        <v>0</v>
      </c>
      <c r="I213" s="58">
        <v>708382046110</v>
      </c>
    </row>
    <row r="214" spans="1:9" ht="14.4" customHeight="1" x14ac:dyDescent="0.3">
      <c r="A214" s="59" t="s">
        <v>379</v>
      </c>
      <c r="B214" s="60" t="s">
        <v>378</v>
      </c>
      <c r="C214" s="61" t="s">
        <v>303</v>
      </c>
      <c r="D214" s="55">
        <f t="shared" si="14"/>
        <v>47.88</v>
      </c>
      <c r="E214" s="55">
        <v>3.99</v>
      </c>
      <c r="F214" s="55">
        <f t="shared" si="13"/>
        <v>26.334000000000003</v>
      </c>
      <c r="G214" s="100"/>
      <c r="H214" s="56">
        <f t="shared" si="15"/>
        <v>0</v>
      </c>
      <c r="I214" s="58">
        <v>708382046127</v>
      </c>
    </row>
    <row r="215" spans="1:9" ht="14.4" customHeight="1" x14ac:dyDescent="0.3">
      <c r="A215" s="59" t="s">
        <v>380</v>
      </c>
      <c r="B215" s="60" t="s">
        <v>378</v>
      </c>
      <c r="C215" s="61" t="s">
        <v>85</v>
      </c>
      <c r="D215" s="55">
        <f t="shared" si="14"/>
        <v>47.88</v>
      </c>
      <c r="E215" s="55">
        <v>3.99</v>
      </c>
      <c r="F215" s="55">
        <f t="shared" si="13"/>
        <v>26.334000000000003</v>
      </c>
      <c r="G215" s="100"/>
      <c r="H215" s="56">
        <f t="shared" si="15"/>
        <v>0</v>
      </c>
      <c r="I215" s="58">
        <v>708382046134</v>
      </c>
    </row>
    <row r="216" spans="1:9" ht="14.4" customHeight="1" x14ac:dyDescent="0.3">
      <c r="A216" s="59" t="s">
        <v>381</v>
      </c>
      <c r="B216" s="60" t="s">
        <v>382</v>
      </c>
      <c r="C216" s="61" t="s">
        <v>301</v>
      </c>
      <c r="D216" s="55">
        <f t="shared" si="14"/>
        <v>47.88</v>
      </c>
      <c r="E216" s="55">
        <v>3.99</v>
      </c>
      <c r="F216" s="55">
        <f t="shared" si="13"/>
        <v>26.334000000000003</v>
      </c>
      <c r="G216" s="100"/>
      <c r="H216" s="56">
        <f t="shared" si="15"/>
        <v>0</v>
      </c>
      <c r="I216" s="57" t="s">
        <v>383</v>
      </c>
    </row>
    <row r="217" spans="1:9" ht="14.4" customHeight="1" x14ac:dyDescent="0.3">
      <c r="A217" s="59" t="s">
        <v>384</v>
      </c>
      <c r="B217" s="60" t="s">
        <v>382</v>
      </c>
      <c r="C217" s="61" t="s">
        <v>303</v>
      </c>
      <c r="D217" s="55">
        <f t="shared" si="14"/>
        <v>47.88</v>
      </c>
      <c r="E217" s="55">
        <v>3.99</v>
      </c>
      <c r="F217" s="55">
        <f t="shared" si="13"/>
        <v>26.334000000000003</v>
      </c>
      <c r="G217" s="100"/>
      <c r="H217" s="56">
        <f t="shared" si="15"/>
        <v>0</v>
      </c>
      <c r="I217" s="57" t="s">
        <v>385</v>
      </c>
    </row>
    <row r="218" spans="1:9" ht="14.4" customHeight="1" x14ac:dyDescent="0.3">
      <c r="A218" s="59" t="s">
        <v>386</v>
      </c>
      <c r="B218" s="60" t="s">
        <v>382</v>
      </c>
      <c r="C218" s="61" t="s">
        <v>85</v>
      </c>
      <c r="D218" s="55">
        <f t="shared" si="14"/>
        <v>47.88</v>
      </c>
      <c r="E218" s="55">
        <v>3.99</v>
      </c>
      <c r="F218" s="55">
        <f t="shared" si="13"/>
        <v>26.334000000000003</v>
      </c>
      <c r="G218" s="100"/>
      <c r="H218" s="56">
        <f t="shared" si="15"/>
        <v>0</v>
      </c>
      <c r="I218" s="57" t="s">
        <v>387</v>
      </c>
    </row>
    <row r="219" spans="1:9" ht="14.4" customHeight="1" x14ac:dyDescent="0.3">
      <c r="A219" s="59" t="s">
        <v>388</v>
      </c>
      <c r="B219" s="60" t="s">
        <v>389</v>
      </c>
      <c r="C219" s="61" t="s">
        <v>301</v>
      </c>
      <c r="D219" s="55">
        <f t="shared" si="14"/>
        <v>47.88</v>
      </c>
      <c r="E219" s="55">
        <v>3.99</v>
      </c>
      <c r="F219" s="55">
        <f t="shared" si="13"/>
        <v>26.334000000000003</v>
      </c>
      <c r="G219" s="100"/>
      <c r="H219" s="56">
        <f t="shared" si="15"/>
        <v>0</v>
      </c>
      <c r="I219" s="57" t="s">
        <v>390</v>
      </c>
    </row>
    <row r="220" spans="1:9" ht="14.4" customHeight="1" x14ac:dyDescent="0.3">
      <c r="A220" s="59" t="s">
        <v>391</v>
      </c>
      <c r="B220" s="60" t="s">
        <v>389</v>
      </c>
      <c r="C220" s="61" t="s">
        <v>303</v>
      </c>
      <c r="D220" s="55">
        <f t="shared" si="14"/>
        <v>47.88</v>
      </c>
      <c r="E220" s="55">
        <v>3.99</v>
      </c>
      <c r="F220" s="55">
        <f t="shared" si="13"/>
        <v>26.334000000000003</v>
      </c>
      <c r="G220" s="100"/>
      <c r="H220" s="56">
        <f t="shared" si="15"/>
        <v>0</v>
      </c>
      <c r="I220" s="57" t="s">
        <v>392</v>
      </c>
    </row>
    <row r="221" spans="1:9" ht="14.4" customHeight="1" x14ac:dyDescent="0.3">
      <c r="A221" s="59" t="s">
        <v>393</v>
      </c>
      <c r="B221" s="60" t="s">
        <v>389</v>
      </c>
      <c r="C221" s="61" t="s">
        <v>85</v>
      </c>
      <c r="D221" s="55">
        <f t="shared" si="14"/>
        <v>47.88</v>
      </c>
      <c r="E221" s="55">
        <v>3.99</v>
      </c>
      <c r="F221" s="55">
        <f t="shared" si="13"/>
        <v>26.334000000000003</v>
      </c>
      <c r="G221" s="100"/>
      <c r="H221" s="56">
        <f t="shared" si="15"/>
        <v>0</v>
      </c>
      <c r="I221" s="57" t="s">
        <v>394</v>
      </c>
    </row>
    <row r="222" spans="1:9" ht="14.4" customHeight="1" x14ac:dyDescent="0.3">
      <c r="A222" s="52" t="s">
        <v>395</v>
      </c>
      <c r="B222" s="1" t="s">
        <v>396</v>
      </c>
      <c r="C222" s="54" t="s">
        <v>303</v>
      </c>
      <c r="D222" s="55">
        <f t="shared" si="14"/>
        <v>53.88</v>
      </c>
      <c r="E222" s="55">
        <v>4.49</v>
      </c>
      <c r="F222" s="55">
        <f t="shared" si="13"/>
        <v>29.634000000000004</v>
      </c>
      <c r="G222" s="100"/>
      <c r="H222" s="56">
        <f t="shared" si="15"/>
        <v>0</v>
      </c>
      <c r="I222" s="58">
        <v>708382069867</v>
      </c>
    </row>
    <row r="223" spans="1:9" ht="14.4" customHeight="1" x14ac:dyDescent="0.3">
      <c r="A223" s="52" t="s">
        <v>397</v>
      </c>
      <c r="B223" s="1" t="s">
        <v>396</v>
      </c>
      <c r="C223" s="54" t="s">
        <v>85</v>
      </c>
      <c r="D223" s="55">
        <f t="shared" si="14"/>
        <v>53.88</v>
      </c>
      <c r="E223" s="55">
        <v>4.49</v>
      </c>
      <c r="F223" s="55">
        <f t="shared" si="13"/>
        <v>29.634000000000004</v>
      </c>
      <c r="G223" s="100"/>
      <c r="H223" s="56">
        <f t="shared" si="15"/>
        <v>0</v>
      </c>
      <c r="I223" s="58">
        <v>708382069874</v>
      </c>
    </row>
    <row r="224" spans="1:9" ht="14.4" customHeight="1" x14ac:dyDescent="0.3">
      <c r="A224" s="52" t="s">
        <v>398</v>
      </c>
      <c r="B224" s="1" t="s">
        <v>399</v>
      </c>
      <c r="C224" s="54" t="s">
        <v>303</v>
      </c>
      <c r="D224" s="55">
        <f t="shared" si="14"/>
        <v>47.88</v>
      </c>
      <c r="E224" s="55">
        <v>3.99</v>
      </c>
      <c r="F224" s="55">
        <f t="shared" si="13"/>
        <v>26.334000000000003</v>
      </c>
      <c r="G224" s="100"/>
      <c r="H224" s="56">
        <f t="shared" si="15"/>
        <v>0</v>
      </c>
      <c r="I224" s="58">
        <v>708382069881</v>
      </c>
    </row>
    <row r="225" spans="1:9" ht="14.4" customHeight="1" x14ac:dyDescent="0.3">
      <c r="A225" s="52" t="s">
        <v>400</v>
      </c>
      <c r="B225" s="1" t="s">
        <v>399</v>
      </c>
      <c r="C225" s="54" t="s">
        <v>85</v>
      </c>
      <c r="D225" s="55">
        <f t="shared" si="14"/>
        <v>47.88</v>
      </c>
      <c r="E225" s="55">
        <v>3.99</v>
      </c>
      <c r="F225" s="55">
        <f t="shared" si="13"/>
        <v>26.334000000000003</v>
      </c>
      <c r="G225" s="100"/>
      <c r="H225" s="56">
        <f t="shared" si="15"/>
        <v>0</v>
      </c>
      <c r="I225" s="58">
        <v>708382069898</v>
      </c>
    </row>
    <row r="226" spans="1:9" ht="14.4" customHeight="1" x14ac:dyDescent="0.3">
      <c r="A226" s="52" t="s">
        <v>401</v>
      </c>
      <c r="B226" s="1" t="s">
        <v>399</v>
      </c>
      <c r="C226" s="54" t="s">
        <v>88</v>
      </c>
      <c r="D226" s="55">
        <f t="shared" si="14"/>
        <v>47.88</v>
      </c>
      <c r="E226" s="55">
        <v>3.99</v>
      </c>
      <c r="F226" s="55">
        <f t="shared" si="13"/>
        <v>26.334000000000003</v>
      </c>
      <c r="G226" s="100"/>
      <c r="H226" s="56">
        <f t="shared" si="15"/>
        <v>0</v>
      </c>
      <c r="I226" s="58">
        <v>708382069904</v>
      </c>
    </row>
    <row r="227" spans="1:9" ht="14.4" customHeight="1" x14ac:dyDescent="0.3">
      <c r="A227" s="91" t="s">
        <v>2741</v>
      </c>
      <c r="B227" s="87" t="s">
        <v>2739</v>
      </c>
      <c r="C227" s="93" t="s">
        <v>2742</v>
      </c>
      <c r="D227" s="94">
        <f t="shared" si="14"/>
        <v>45.480000000000004</v>
      </c>
      <c r="E227" s="94">
        <v>3.79</v>
      </c>
      <c r="F227" s="94">
        <f t="shared" si="13"/>
        <v>25.014000000000003</v>
      </c>
      <c r="G227" s="100"/>
      <c r="H227" s="95">
        <f t="shared" si="15"/>
        <v>0</v>
      </c>
      <c r="I227" s="88">
        <v>708382026617</v>
      </c>
    </row>
    <row r="228" spans="1:9" ht="14.4" customHeight="1" x14ac:dyDescent="0.3">
      <c r="A228" s="91" t="s">
        <v>2738</v>
      </c>
      <c r="B228" s="87" t="s">
        <v>2739</v>
      </c>
      <c r="C228" s="93" t="s">
        <v>2740</v>
      </c>
      <c r="D228" s="94">
        <f t="shared" si="14"/>
        <v>45.480000000000004</v>
      </c>
      <c r="E228" s="94">
        <v>3.79</v>
      </c>
      <c r="F228" s="94">
        <f t="shared" si="13"/>
        <v>25.014000000000003</v>
      </c>
      <c r="G228" s="100"/>
      <c r="H228" s="95">
        <f t="shared" si="15"/>
        <v>0</v>
      </c>
      <c r="I228" s="88">
        <v>708382026600</v>
      </c>
    </row>
    <row r="229" spans="1:9" ht="14.4" customHeight="1" x14ac:dyDescent="0.3">
      <c r="A229" s="91" t="s">
        <v>2796</v>
      </c>
      <c r="B229" s="87" t="s">
        <v>2799</v>
      </c>
      <c r="C229" s="93" t="s">
        <v>2800</v>
      </c>
      <c r="D229" s="94">
        <f t="shared" si="14"/>
        <v>45.480000000000004</v>
      </c>
      <c r="E229" s="94">
        <v>3.79</v>
      </c>
      <c r="F229" s="94">
        <f t="shared" si="13"/>
        <v>25.014000000000003</v>
      </c>
      <c r="G229" s="100"/>
      <c r="H229" s="95">
        <f t="shared" si="15"/>
        <v>0</v>
      </c>
      <c r="I229" s="88">
        <v>708382027263</v>
      </c>
    </row>
    <row r="230" spans="1:9" ht="14.4" customHeight="1" x14ac:dyDescent="0.3">
      <c r="A230" s="91" t="s">
        <v>2797</v>
      </c>
      <c r="B230" s="87" t="s">
        <v>2799</v>
      </c>
      <c r="C230" s="93" t="s">
        <v>2742</v>
      </c>
      <c r="D230" s="94">
        <f t="shared" si="14"/>
        <v>45.480000000000004</v>
      </c>
      <c r="E230" s="94">
        <v>3.79</v>
      </c>
      <c r="F230" s="94">
        <f t="shared" si="13"/>
        <v>25.014000000000003</v>
      </c>
      <c r="G230" s="100"/>
      <c r="H230" s="95">
        <f t="shared" si="15"/>
        <v>0</v>
      </c>
      <c r="I230" s="88">
        <v>708382027294</v>
      </c>
    </row>
    <row r="231" spans="1:9" ht="14.4" customHeight="1" x14ac:dyDescent="0.3">
      <c r="A231" s="91" t="s">
        <v>2798</v>
      </c>
      <c r="B231" s="87" t="s">
        <v>2799</v>
      </c>
      <c r="C231" s="93" t="s">
        <v>2740</v>
      </c>
      <c r="D231" s="94">
        <f t="shared" si="14"/>
        <v>45.480000000000004</v>
      </c>
      <c r="E231" s="94">
        <v>3.79</v>
      </c>
      <c r="F231" s="94">
        <f t="shared" si="13"/>
        <v>25.014000000000003</v>
      </c>
      <c r="G231" s="100"/>
      <c r="H231" s="95">
        <f t="shared" si="15"/>
        <v>0</v>
      </c>
      <c r="I231" s="88">
        <v>708382027317</v>
      </c>
    </row>
    <row r="232" spans="1:9" ht="14.4" customHeight="1" x14ac:dyDescent="0.3">
      <c r="A232" s="91" t="s">
        <v>2802</v>
      </c>
      <c r="B232" s="87" t="s">
        <v>2801</v>
      </c>
      <c r="C232" s="93" t="s">
        <v>2805</v>
      </c>
      <c r="D232" s="94">
        <f t="shared" si="14"/>
        <v>47.88</v>
      </c>
      <c r="E232" s="94">
        <v>3.99</v>
      </c>
      <c r="F232" s="94">
        <f t="shared" si="13"/>
        <v>26.334000000000003</v>
      </c>
      <c r="G232" s="100"/>
      <c r="H232" s="95">
        <f t="shared" si="15"/>
        <v>0</v>
      </c>
      <c r="I232" s="88">
        <v>708382027324</v>
      </c>
    </row>
    <row r="233" spans="1:9" ht="14.4" customHeight="1" x14ac:dyDescent="0.3">
      <c r="A233" s="91" t="s">
        <v>2803</v>
      </c>
      <c r="B233" s="87" t="s">
        <v>2801</v>
      </c>
      <c r="C233" s="93" t="s">
        <v>2806</v>
      </c>
      <c r="D233" s="94">
        <f t="shared" si="14"/>
        <v>47.88</v>
      </c>
      <c r="E233" s="94">
        <v>3.99</v>
      </c>
      <c r="F233" s="94">
        <f t="shared" si="13"/>
        <v>26.334000000000003</v>
      </c>
      <c r="G233" s="100"/>
      <c r="H233" s="95">
        <f t="shared" si="15"/>
        <v>0</v>
      </c>
      <c r="I233" s="88">
        <v>708382027331</v>
      </c>
    </row>
    <row r="234" spans="1:9" ht="14.4" customHeight="1" x14ac:dyDescent="0.3">
      <c r="A234" s="91" t="s">
        <v>2804</v>
      </c>
      <c r="B234" s="87" t="s">
        <v>2801</v>
      </c>
      <c r="C234" s="93" t="s">
        <v>2742</v>
      </c>
      <c r="D234" s="94">
        <f t="shared" si="14"/>
        <v>47.88</v>
      </c>
      <c r="E234" s="94">
        <v>3.99</v>
      </c>
      <c r="F234" s="94">
        <f t="shared" si="13"/>
        <v>26.334000000000003</v>
      </c>
      <c r="G234" s="100"/>
      <c r="H234" s="95">
        <f t="shared" si="15"/>
        <v>0</v>
      </c>
      <c r="I234" s="88">
        <v>708382027348</v>
      </c>
    </row>
    <row r="235" spans="1:9" ht="14.4" customHeight="1" x14ac:dyDescent="0.3">
      <c r="A235" s="91" t="s">
        <v>2813</v>
      </c>
      <c r="B235" s="87" t="s">
        <v>2815</v>
      </c>
      <c r="C235" s="93" t="s">
        <v>2800</v>
      </c>
      <c r="D235" s="94">
        <f t="shared" si="14"/>
        <v>45.480000000000004</v>
      </c>
      <c r="E235" s="94">
        <v>3.79</v>
      </c>
      <c r="F235" s="94">
        <f t="shared" si="13"/>
        <v>25.014000000000003</v>
      </c>
      <c r="G235" s="100"/>
      <c r="H235" s="95">
        <f t="shared" si="15"/>
        <v>0</v>
      </c>
      <c r="I235" s="88">
        <v>708382027393</v>
      </c>
    </row>
    <row r="236" spans="1:9" ht="14.4" customHeight="1" x14ac:dyDescent="0.3">
      <c r="A236" s="91" t="s">
        <v>2814</v>
      </c>
      <c r="B236" s="87" t="s">
        <v>2815</v>
      </c>
      <c r="C236" s="93" t="s">
        <v>2742</v>
      </c>
      <c r="D236" s="94">
        <f t="shared" si="14"/>
        <v>45.480000000000004</v>
      </c>
      <c r="E236" s="94">
        <v>3.79</v>
      </c>
      <c r="F236" s="94">
        <f t="shared" si="13"/>
        <v>25.014000000000003</v>
      </c>
      <c r="G236" s="100"/>
      <c r="H236" s="95">
        <f t="shared" si="15"/>
        <v>0</v>
      </c>
      <c r="I236" s="88">
        <v>708382027409</v>
      </c>
    </row>
    <row r="237" spans="1:9" ht="14.4" customHeight="1" x14ac:dyDescent="0.3">
      <c r="A237" s="91" t="s">
        <v>2846</v>
      </c>
      <c r="B237" s="87" t="s">
        <v>2848</v>
      </c>
      <c r="C237" s="93" t="s">
        <v>2742</v>
      </c>
      <c r="D237" s="94">
        <f t="shared" si="14"/>
        <v>47.88</v>
      </c>
      <c r="E237" s="94">
        <v>3.99</v>
      </c>
      <c r="F237" s="94">
        <f t="shared" si="13"/>
        <v>26.334000000000003</v>
      </c>
      <c r="G237" s="100"/>
      <c r="H237" s="95">
        <f t="shared" si="15"/>
        <v>0</v>
      </c>
      <c r="I237" s="88">
        <v>708382027669</v>
      </c>
    </row>
    <row r="238" spans="1:9" ht="14.4" customHeight="1" x14ac:dyDescent="0.3">
      <c r="A238" s="91" t="s">
        <v>2847</v>
      </c>
      <c r="B238" s="87" t="s">
        <v>2850</v>
      </c>
      <c r="C238" s="93" t="s">
        <v>2742</v>
      </c>
      <c r="D238" s="94">
        <f t="shared" si="14"/>
        <v>47.88</v>
      </c>
      <c r="E238" s="94">
        <v>3.99</v>
      </c>
      <c r="F238" s="94">
        <f t="shared" si="13"/>
        <v>26.334000000000003</v>
      </c>
      <c r="G238" s="100"/>
      <c r="H238" s="95">
        <f t="shared" si="15"/>
        <v>0</v>
      </c>
      <c r="I238" s="88">
        <v>708382027676</v>
      </c>
    </row>
    <row r="239" spans="1:9" ht="14.4" customHeight="1" x14ac:dyDescent="0.3">
      <c r="A239" s="91" t="s">
        <v>2851</v>
      </c>
      <c r="B239" s="87" t="s">
        <v>2849</v>
      </c>
      <c r="C239" s="93" t="s">
        <v>2800</v>
      </c>
      <c r="D239" s="94">
        <f t="shared" si="14"/>
        <v>47.88</v>
      </c>
      <c r="E239" s="94">
        <v>3.99</v>
      </c>
      <c r="F239" s="94">
        <f t="shared" si="13"/>
        <v>26.334000000000003</v>
      </c>
      <c r="G239" s="100"/>
      <c r="H239" s="95">
        <f t="shared" si="15"/>
        <v>0</v>
      </c>
      <c r="I239" s="88">
        <v>708382027683</v>
      </c>
    </row>
    <row r="240" spans="1:9" ht="14.4" customHeight="1" x14ac:dyDescent="0.3">
      <c r="A240" s="91" t="s">
        <v>2872</v>
      </c>
      <c r="B240" s="87" t="s">
        <v>2873</v>
      </c>
      <c r="C240" s="93" t="s">
        <v>2800</v>
      </c>
      <c r="D240" s="94">
        <f t="shared" si="14"/>
        <v>47.88</v>
      </c>
      <c r="E240" s="94">
        <v>3.99</v>
      </c>
      <c r="F240" s="94">
        <f t="shared" ref="F240:F261" si="16">D240*0.55</f>
        <v>26.334000000000003</v>
      </c>
      <c r="G240" s="100"/>
      <c r="H240" s="95">
        <f t="shared" si="15"/>
        <v>0</v>
      </c>
      <c r="I240" s="88">
        <v>708382027812</v>
      </c>
    </row>
    <row r="241" spans="1:9" ht="14.4" customHeight="1" x14ac:dyDescent="0.3">
      <c r="A241" s="91" t="s">
        <v>2874</v>
      </c>
      <c r="B241" s="87" t="s">
        <v>2873</v>
      </c>
      <c r="C241" s="93" t="s">
        <v>2742</v>
      </c>
      <c r="D241" s="94">
        <f t="shared" si="14"/>
        <v>47.88</v>
      </c>
      <c r="E241" s="94">
        <v>3.99</v>
      </c>
      <c r="F241" s="94">
        <f t="shared" si="16"/>
        <v>26.334000000000003</v>
      </c>
      <c r="G241" s="100"/>
      <c r="H241" s="95">
        <f t="shared" si="15"/>
        <v>0</v>
      </c>
      <c r="I241" s="88">
        <v>708382027829</v>
      </c>
    </row>
    <row r="242" spans="1:9" ht="14.4" customHeight="1" x14ac:dyDescent="0.3">
      <c r="A242" s="91" t="s">
        <v>2879</v>
      </c>
      <c r="B242" s="87" t="s">
        <v>2881</v>
      </c>
      <c r="C242" s="93" t="s">
        <v>2800</v>
      </c>
      <c r="D242" s="94">
        <f t="shared" si="14"/>
        <v>45.480000000000004</v>
      </c>
      <c r="E242" s="94">
        <v>3.79</v>
      </c>
      <c r="F242" s="94">
        <f t="shared" si="16"/>
        <v>25.014000000000003</v>
      </c>
      <c r="G242" s="100"/>
      <c r="H242" s="95">
        <f t="shared" si="15"/>
        <v>0</v>
      </c>
      <c r="I242" s="88">
        <v>708382027850</v>
      </c>
    </row>
    <row r="243" spans="1:9" ht="14.4" customHeight="1" x14ac:dyDescent="0.3">
      <c r="A243" s="91" t="s">
        <v>2880</v>
      </c>
      <c r="B243" s="87" t="s">
        <v>2881</v>
      </c>
      <c r="C243" s="93" t="s">
        <v>2742</v>
      </c>
      <c r="D243" s="94">
        <f t="shared" si="14"/>
        <v>45.480000000000004</v>
      </c>
      <c r="E243" s="94">
        <v>3.79</v>
      </c>
      <c r="F243" s="94">
        <f t="shared" si="16"/>
        <v>25.014000000000003</v>
      </c>
      <c r="G243" s="100"/>
      <c r="H243" s="95">
        <f t="shared" si="15"/>
        <v>0</v>
      </c>
      <c r="I243" s="88">
        <v>708382027867</v>
      </c>
    </row>
    <row r="244" spans="1:9" ht="14.4" customHeight="1" x14ac:dyDescent="0.3">
      <c r="A244" s="91" t="s">
        <v>2899</v>
      </c>
      <c r="B244" s="87" t="s">
        <v>2901</v>
      </c>
      <c r="C244" s="93" t="s">
        <v>2740</v>
      </c>
      <c r="D244" s="94">
        <f t="shared" si="14"/>
        <v>45.480000000000004</v>
      </c>
      <c r="E244" s="94">
        <v>3.79</v>
      </c>
      <c r="F244" s="94">
        <f t="shared" si="16"/>
        <v>25.014000000000003</v>
      </c>
      <c r="G244" s="100"/>
      <c r="H244" s="95">
        <f t="shared" si="15"/>
        <v>0</v>
      </c>
      <c r="I244" s="88">
        <v>708382028062</v>
      </c>
    </row>
    <row r="245" spans="1:9" ht="14.4" customHeight="1" x14ac:dyDescent="0.3">
      <c r="A245" s="91" t="s">
        <v>2900</v>
      </c>
      <c r="B245" s="87" t="s">
        <v>2902</v>
      </c>
      <c r="C245" s="93" t="s">
        <v>2740</v>
      </c>
      <c r="D245" s="94">
        <f t="shared" si="14"/>
        <v>45.480000000000004</v>
      </c>
      <c r="E245" s="94">
        <v>3.79</v>
      </c>
      <c r="F245" s="94">
        <f t="shared" si="16"/>
        <v>25.014000000000003</v>
      </c>
      <c r="G245" s="100"/>
      <c r="H245" s="95">
        <f t="shared" si="15"/>
        <v>0</v>
      </c>
      <c r="I245" s="88">
        <v>708382028093</v>
      </c>
    </row>
    <row r="246" spans="1:9" ht="14.4" customHeight="1" x14ac:dyDescent="0.3">
      <c r="A246" s="91" t="s">
        <v>2905</v>
      </c>
      <c r="B246" s="87" t="s">
        <v>2906</v>
      </c>
      <c r="C246" s="93" t="s">
        <v>2800</v>
      </c>
      <c r="D246" s="94">
        <f t="shared" si="14"/>
        <v>47.88</v>
      </c>
      <c r="E246" s="94">
        <v>3.99</v>
      </c>
      <c r="F246" s="94">
        <f t="shared" si="16"/>
        <v>26.334000000000003</v>
      </c>
      <c r="G246" s="100"/>
      <c r="H246" s="95">
        <f t="shared" si="15"/>
        <v>0</v>
      </c>
      <c r="I246" s="88">
        <v>708382028116</v>
      </c>
    </row>
    <row r="247" spans="1:9" ht="14.4" customHeight="1" x14ac:dyDescent="0.3">
      <c r="A247" s="91" t="s">
        <v>3075</v>
      </c>
      <c r="B247" s="87" t="s">
        <v>2906</v>
      </c>
      <c r="C247" s="93" t="s">
        <v>2742</v>
      </c>
      <c r="D247" s="94">
        <f t="shared" si="14"/>
        <v>47.88</v>
      </c>
      <c r="E247" s="94">
        <v>3.99</v>
      </c>
      <c r="F247" s="94">
        <f t="shared" si="16"/>
        <v>26.334000000000003</v>
      </c>
      <c r="G247" s="100"/>
      <c r="H247" s="95">
        <f t="shared" si="15"/>
        <v>0</v>
      </c>
      <c r="I247" s="88">
        <v>708382029748</v>
      </c>
    </row>
    <row r="248" spans="1:9" ht="14.4" customHeight="1" x14ac:dyDescent="0.3">
      <c r="A248" s="91" t="s">
        <v>3076</v>
      </c>
      <c r="B248" s="87" t="s">
        <v>2906</v>
      </c>
      <c r="C248" s="93" t="s">
        <v>2740</v>
      </c>
      <c r="D248" s="94">
        <f t="shared" si="14"/>
        <v>47.88</v>
      </c>
      <c r="E248" s="94">
        <v>3.99</v>
      </c>
      <c r="F248" s="94">
        <f t="shared" si="16"/>
        <v>26.334000000000003</v>
      </c>
      <c r="G248" s="100"/>
      <c r="H248" s="95">
        <f t="shared" si="15"/>
        <v>0</v>
      </c>
      <c r="I248" s="88">
        <v>708382029731</v>
      </c>
    </row>
    <row r="249" spans="1:9" ht="14.4" customHeight="1" x14ac:dyDescent="0.3">
      <c r="A249" s="91" t="s">
        <v>3061</v>
      </c>
      <c r="B249" s="87" t="s">
        <v>3060</v>
      </c>
      <c r="C249" s="93" t="s">
        <v>2800</v>
      </c>
      <c r="D249" s="94">
        <f t="shared" si="14"/>
        <v>47.88</v>
      </c>
      <c r="E249" s="94">
        <v>3.99</v>
      </c>
      <c r="F249" s="94">
        <f t="shared" si="16"/>
        <v>26.334000000000003</v>
      </c>
      <c r="G249" s="100"/>
      <c r="H249" s="95">
        <f t="shared" si="15"/>
        <v>0</v>
      </c>
      <c r="I249" s="88">
        <v>708382029496</v>
      </c>
    </row>
    <row r="250" spans="1:9" ht="14.4" customHeight="1" x14ac:dyDescent="0.3">
      <c r="A250" s="91" t="s">
        <v>3062</v>
      </c>
      <c r="B250" s="87" t="s">
        <v>3060</v>
      </c>
      <c r="C250" s="93" t="s">
        <v>2742</v>
      </c>
      <c r="D250" s="94">
        <f t="shared" si="14"/>
        <v>47.88</v>
      </c>
      <c r="E250" s="94">
        <v>3.99</v>
      </c>
      <c r="F250" s="94">
        <f t="shared" si="16"/>
        <v>26.334000000000003</v>
      </c>
      <c r="G250" s="100"/>
      <c r="H250" s="95">
        <f t="shared" si="15"/>
        <v>0</v>
      </c>
      <c r="I250" s="88">
        <v>708382029502</v>
      </c>
    </row>
    <row r="251" spans="1:9" ht="14.4" customHeight="1" x14ac:dyDescent="0.3">
      <c r="A251" s="91" t="s">
        <v>3063</v>
      </c>
      <c r="B251" s="87" t="s">
        <v>3060</v>
      </c>
      <c r="C251" s="93" t="s">
        <v>2740</v>
      </c>
      <c r="D251" s="94">
        <f t="shared" si="14"/>
        <v>47.88</v>
      </c>
      <c r="E251" s="94">
        <v>3.99</v>
      </c>
      <c r="F251" s="94">
        <f t="shared" si="16"/>
        <v>26.334000000000003</v>
      </c>
      <c r="G251" s="100"/>
      <c r="H251" s="95">
        <f t="shared" si="15"/>
        <v>0</v>
      </c>
      <c r="I251" s="88">
        <v>708382029519</v>
      </c>
    </row>
    <row r="252" spans="1:9" ht="14.4" customHeight="1" x14ac:dyDescent="0.3">
      <c r="A252" s="91" t="s">
        <v>3057</v>
      </c>
      <c r="B252" s="87" t="s">
        <v>3059</v>
      </c>
      <c r="C252" s="93" t="s">
        <v>2800</v>
      </c>
      <c r="D252" s="94">
        <f t="shared" si="14"/>
        <v>47.88</v>
      </c>
      <c r="E252" s="94">
        <v>3.99</v>
      </c>
      <c r="F252" s="94">
        <f t="shared" si="16"/>
        <v>26.334000000000003</v>
      </c>
      <c r="G252" s="100"/>
      <c r="H252" s="95">
        <f t="shared" si="15"/>
        <v>0</v>
      </c>
      <c r="I252" s="88">
        <v>708382029472</v>
      </c>
    </row>
    <row r="253" spans="1:9" ht="14.4" customHeight="1" x14ac:dyDescent="0.3">
      <c r="A253" s="91" t="s">
        <v>3058</v>
      </c>
      <c r="B253" s="87" t="s">
        <v>3059</v>
      </c>
      <c r="C253" s="93" t="s">
        <v>2742</v>
      </c>
      <c r="D253" s="94">
        <f t="shared" si="14"/>
        <v>47.88</v>
      </c>
      <c r="E253" s="94">
        <v>3.99</v>
      </c>
      <c r="F253" s="94">
        <f t="shared" si="16"/>
        <v>26.334000000000003</v>
      </c>
      <c r="G253" s="100"/>
      <c r="H253" s="95">
        <f t="shared" si="15"/>
        <v>0</v>
      </c>
      <c r="I253" s="88">
        <v>708382029489</v>
      </c>
    </row>
    <row r="254" spans="1:9" ht="14.4" customHeight="1" x14ac:dyDescent="0.3">
      <c r="A254" s="91" t="s">
        <v>3064</v>
      </c>
      <c r="B254" s="87" t="s">
        <v>3067</v>
      </c>
      <c r="C254" s="93" t="s">
        <v>2745</v>
      </c>
      <c r="D254" s="94">
        <v>38.28</v>
      </c>
      <c r="E254" s="94">
        <v>3.19</v>
      </c>
      <c r="F254" s="94">
        <f t="shared" si="16"/>
        <v>21.054000000000002</v>
      </c>
      <c r="G254" s="100"/>
      <c r="H254" s="95">
        <f t="shared" si="15"/>
        <v>0</v>
      </c>
      <c r="I254" s="88">
        <v>708382029564</v>
      </c>
    </row>
    <row r="255" spans="1:9" ht="14.4" customHeight="1" x14ac:dyDescent="0.3">
      <c r="A255" s="91" t="s">
        <v>3065</v>
      </c>
      <c r="B255" s="87" t="s">
        <v>3067</v>
      </c>
      <c r="C255" s="93" t="s">
        <v>2764</v>
      </c>
      <c r="D255" s="94">
        <v>38.28</v>
      </c>
      <c r="E255" s="94">
        <v>3.19</v>
      </c>
      <c r="F255" s="94">
        <f t="shared" si="16"/>
        <v>21.054000000000002</v>
      </c>
      <c r="G255" s="100"/>
      <c r="H255" s="95">
        <f t="shared" si="15"/>
        <v>0</v>
      </c>
      <c r="I255" s="88">
        <v>708382029588</v>
      </c>
    </row>
    <row r="256" spans="1:9" ht="14.4" customHeight="1" x14ac:dyDescent="0.3">
      <c r="A256" s="91" t="s">
        <v>3066</v>
      </c>
      <c r="B256" s="87" t="s">
        <v>3067</v>
      </c>
      <c r="C256" s="93" t="s">
        <v>2736</v>
      </c>
      <c r="D256" s="94">
        <v>38.28</v>
      </c>
      <c r="E256" s="94">
        <v>3.19</v>
      </c>
      <c r="F256" s="94">
        <f t="shared" si="16"/>
        <v>21.054000000000002</v>
      </c>
      <c r="G256" s="100"/>
      <c r="H256" s="95">
        <f t="shared" si="15"/>
        <v>0</v>
      </c>
      <c r="I256" s="88">
        <v>708382029595</v>
      </c>
    </row>
    <row r="257" spans="1:9" ht="14.4" customHeight="1" x14ac:dyDescent="0.3">
      <c r="A257" s="91" t="s">
        <v>3068</v>
      </c>
      <c r="B257" s="87" t="s">
        <v>3071</v>
      </c>
      <c r="C257" s="93" t="s">
        <v>2740</v>
      </c>
      <c r="D257" s="94">
        <v>38.28</v>
      </c>
      <c r="E257" s="94">
        <v>3.19</v>
      </c>
      <c r="F257" s="94">
        <f t="shared" si="16"/>
        <v>21.054000000000002</v>
      </c>
      <c r="G257" s="100"/>
      <c r="H257" s="95">
        <f t="shared" si="15"/>
        <v>0</v>
      </c>
      <c r="I257" s="88">
        <v>708382029601</v>
      </c>
    </row>
    <row r="258" spans="1:9" ht="14.4" customHeight="1" x14ac:dyDescent="0.3">
      <c r="A258" s="91" t="s">
        <v>3069</v>
      </c>
      <c r="B258" s="87" t="s">
        <v>3071</v>
      </c>
      <c r="C258" s="93" t="s">
        <v>2745</v>
      </c>
      <c r="D258" s="94">
        <v>38.28</v>
      </c>
      <c r="E258" s="94">
        <v>3.19</v>
      </c>
      <c r="F258" s="94">
        <f t="shared" si="16"/>
        <v>21.054000000000002</v>
      </c>
      <c r="G258" s="100"/>
      <c r="H258" s="95">
        <f t="shared" si="15"/>
        <v>0</v>
      </c>
      <c r="I258" s="88">
        <v>708382029618</v>
      </c>
    </row>
    <row r="259" spans="1:9" ht="14.4" customHeight="1" x14ac:dyDescent="0.3">
      <c r="A259" s="91" t="s">
        <v>3070</v>
      </c>
      <c r="B259" s="87" t="s">
        <v>3071</v>
      </c>
      <c r="C259" s="93" t="s">
        <v>2764</v>
      </c>
      <c r="D259" s="94">
        <v>38.28</v>
      </c>
      <c r="E259" s="94">
        <v>3.19</v>
      </c>
      <c r="F259" s="94">
        <f t="shared" si="16"/>
        <v>21.054000000000002</v>
      </c>
      <c r="G259" s="100"/>
      <c r="H259" s="95">
        <f t="shared" si="15"/>
        <v>0</v>
      </c>
      <c r="I259" s="88">
        <v>708382029625</v>
      </c>
    </row>
    <row r="260" spans="1:9" ht="14.4" customHeight="1" x14ac:dyDescent="0.3">
      <c r="A260" s="91" t="s">
        <v>3072</v>
      </c>
      <c r="B260" s="87" t="s">
        <v>3074</v>
      </c>
      <c r="C260" s="93" t="s">
        <v>2745</v>
      </c>
      <c r="D260" s="94">
        <v>38.28</v>
      </c>
      <c r="E260" s="94">
        <v>3.19</v>
      </c>
      <c r="F260" s="94">
        <f t="shared" si="16"/>
        <v>21.054000000000002</v>
      </c>
      <c r="G260" s="100"/>
      <c r="H260" s="95">
        <f t="shared" si="15"/>
        <v>0</v>
      </c>
      <c r="I260" s="88">
        <v>708382029694</v>
      </c>
    </row>
    <row r="261" spans="1:9" ht="14.4" customHeight="1" x14ac:dyDescent="0.3">
      <c r="A261" s="91" t="s">
        <v>3073</v>
      </c>
      <c r="B261" s="87" t="s">
        <v>3074</v>
      </c>
      <c r="C261" s="93" t="s">
        <v>2764</v>
      </c>
      <c r="D261" s="94">
        <v>38.28</v>
      </c>
      <c r="E261" s="94">
        <v>3.19</v>
      </c>
      <c r="F261" s="94">
        <f t="shared" si="16"/>
        <v>21.054000000000002</v>
      </c>
      <c r="G261" s="100"/>
      <c r="H261" s="95">
        <f t="shared" si="15"/>
        <v>0</v>
      </c>
      <c r="I261" s="88">
        <v>708382029724</v>
      </c>
    </row>
    <row r="262" spans="1:9" ht="18" x14ac:dyDescent="0.3">
      <c r="A262" s="50" t="s">
        <v>2756</v>
      </c>
      <c r="B262" s="50"/>
      <c r="C262" s="50"/>
      <c r="D262" s="50"/>
      <c r="E262" s="50"/>
      <c r="F262" s="50"/>
      <c r="G262" s="101"/>
      <c r="H262" s="56">
        <f t="shared" si="15"/>
        <v>0</v>
      </c>
      <c r="I262" s="51"/>
    </row>
    <row r="263" spans="1:9" ht="14.4" customHeight="1" x14ac:dyDescent="0.3">
      <c r="A263" s="83" t="s">
        <v>3422</v>
      </c>
      <c r="B263" s="1" t="s">
        <v>3497</v>
      </c>
      <c r="C263" s="54" t="s">
        <v>85</v>
      </c>
      <c r="D263" s="55">
        <f t="shared" ref="D263:D288" si="17">E263*12</f>
        <v>34.68</v>
      </c>
      <c r="E263" s="55">
        <v>2.89</v>
      </c>
      <c r="F263" s="55">
        <f t="shared" ref="F263:F264" si="18">D263*0.55</f>
        <v>19.074000000000002</v>
      </c>
      <c r="G263" s="100"/>
      <c r="H263" s="56">
        <f t="shared" si="15"/>
        <v>0</v>
      </c>
      <c r="I263" s="83" t="s">
        <v>3423</v>
      </c>
    </row>
    <row r="264" spans="1:9" ht="14.4" customHeight="1" x14ac:dyDescent="0.3">
      <c r="A264" s="83" t="s">
        <v>3424</v>
      </c>
      <c r="B264" s="1" t="s">
        <v>3497</v>
      </c>
      <c r="C264" s="54" t="s">
        <v>88</v>
      </c>
      <c r="D264" s="55">
        <f t="shared" si="17"/>
        <v>34.68</v>
      </c>
      <c r="E264" s="55">
        <v>2.89</v>
      </c>
      <c r="F264" s="55">
        <f t="shared" si="18"/>
        <v>19.074000000000002</v>
      </c>
      <c r="G264" s="100"/>
      <c r="H264" s="56">
        <f t="shared" si="15"/>
        <v>0</v>
      </c>
      <c r="I264" s="83" t="s">
        <v>3425</v>
      </c>
    </row>
    <row r="265" spans="1:9" ht="14.4" customHeight="1" x14ac:dyDescent="0.3">
      <c r="A265" s="83" t="s">
        <v>3426</v>
      </c>
      <c r="B265" s="1" t="s">
        <v>3497</v>
      </c>
      <c r="C265" s="54" t="s">
        <v>91</v>
      </c>
      <c r="D265" s="55">
        <f t="shared" si="17"/>
        <v>34.68</v>
      </c>
      <c r="E265" s="55">
        <v>2.89</v>
      </c>
      <c r="F265" s="55">
        <f t="shared" ref="F265:F288" si="19">D265*0.55</f>
        <v>19.074000000000002</v>
      </c>
      <c r="G265" s="100"/>
      <c r="H265" s="56">
        <f t="shared" si="15"/>
        <v>0</v>
      </c>
      <c r="I265" s="83" t="s">
        <v>3427</v>
      </c>
    </row>
    <row r="266" spans="1:9" ht="14.4" customHeight="1" x14ac:dyDescent="0.3">
      <c r="A266" s="83" t="s">
        <v>3428</v>
      </c>
      <c r="B266" s="1" t="s">
        <v>3497</v>
      </c>
      <c r="C266" s="54" t="s">
        <v>94</v>
      </c>
      <c r="D266" s="55">
        <f t="shared" si="17"/>
        <v>34.68</v>
      </c>
      <c r="E266" s="55">
        <v>2.89</v>
      </c>
      <c r="F266" s="55">
        <f t="shared" si="19"/>
        <v>19.074000000000002</v>
      </c>
      <c r="G266" s="100"/>
      <c r="H266" s="56">
        <f t="shared" si="15"/>
        <v>0</v>
      </c>
      <c r="I266" s="83" t="s">
        <v>3429</v>
      </c>
    </row>
    <row r="267" spans="1:9" ht="14.4" customHeight="1" x14ac:dyDescent="0.3">
      <c r="A267" s="83" t="s">
        <v>3430</v>
      </c>
      <c r="B267" s="1" t="s">
        <v>3497</v>
      </c>
      <c r="C267" s="54" t="s">
        <v>160</v>
      </c>
      <c r="D267" s="55">
        <f t="shared" si="17"/>
        <v>34.68</v>
      </c>
      <c r="E267" s="55">
        <v>2.89</v>
      </c>
      <c r="F267" s="55">
        <f t="shared" si="19"/>
        <v>19.074000000000002</v>
      </c>
      <c r="G267" s="100"/>
      <c r="H267" s="56">
        <f t="shared" si="15"/>
        <v>0</v>
      </c>
      <c r="I267" s="83" t="s">
        <v>3431</v>
      </c>
    </row>
    <row r="268" spans="1:9" ht="14.4" customHeight="1" x14ac:dyDescent="0.3">
      <c r="A268" s="83" t="s">
        <v>3432</v>
      </c>
      <c r="B268" s="1" t="s">
        <v>3497</v>
      </c>
      <c r="C268" s="54" t="s">
        <v>963</v>
      </c>
      <c r="D268" s="55">
        <f t="shared" si="17"/>
        <v>34.68</v>
      </c>
      <c r="E268" s="55">
        <v>2.89</v>
      </c>
      <c r="F268" s="55">
        <f t="shared" si="19"/>
        <v>19.074000000000002</v>
      </c>
      <c r="G268" s="100"/>
      <c r="H268" s="56">
        <f t="shared" ref="H268:H330" si="20">G268*F268</f>
        <v>0</v>
      </c>
      <c r="I268" s="83" t="s">
        <v>3433</v>
      </c>
    </row>
    <row r="269" spans="1:9" ht="14.4" customHeight="1" x14ac:dyDescent="0.3">
      <c r="A269" s="91" t="s">
        <v>2757</v>
      </c>
      <c r="B269" s="87" t="s">
        <v>2759</v>
      </c>
      <c r="C269" s="93" t="s">
        <v>2742</v>
      </c>
      <c r="D269" s="94">
        <f t="shared" si="17"/>
        <v>34.68</v>
      </c>
      <c r="E269" s="94">
        <v>2.89</v>
      </c>
      <c r="F269" s="94">
        <f t="shared" si="19"/>
        <v>19.074000000000002</v>
      </c>
      <c r="G269" s="100"/>
      <c r="H269" s="95">
        <f t="shared" si="20"/>
        <v>0</v>
      </c>
      <c r="I269" s="88">
        <v>708382027072</v>
      </c>
    </row>
    <row r="270" spans="1:9" ht="14.4" customHeight="1" x14ac:dyDescent="0.3">
      <c r="A270" s="91" t="s">
        <v>2758</v>
      </c>
      <c r="B270" s="87" t="s">
        <v>2759</v>
      </c>
      <c r="C270" s="93" t="s">
        <v>2740</v>
      </c>
      <c r="D270" s="94">
        <f t="shared" si="17"/>
        <v>34.68</v>
      </c>
      <c r="E270" s="94">
        <v>2.89</v>
      </c>
      <c r="F270" s="94">
        <f t="shared" si="19"/>
        <v>19.074000000000002</v>
      </c>
      <c r="G270" s="100"/>
      <c r="H270" s="95">
        <f t="shared" si="20"/>
        <v>0</v>
      </c>
      <c r="I270" s="88">
        <v>708382027089</v>
      </c>
    </row>
    <row r="271" spans="1:9" ht="14.4" customHeight="1" x14ac:dyDescent="0.3">
      <c r="A271" s="91" t="s">
        <v>2769</v>
      </c>
      <c r="B271" s="87" t="s">
        <v>2759</v>
      </c>
      <c r="C271" s="93" t="s">
        <v>2745</v>
      </c>
      <c r="D271" s="94">
        <f t="shared" si="17"/>
        <v>34.68</v>
      </c>
      <c r="E271" s="94">
        <v>2.89</v>
      </c>
      <c r="F271" s="94">
        <f t="shared" si="19"/>
        <v>19.074000000000002</v>
      </c>
      <c r="G271" s="100"/>
      <c r="H271" s="95">
        <f t="shared" si="20"/>
        <v>0</v>
      </c>
      <c r="I271" s="88">
        <v>708382027096</v>
      </c>
    </row>
    <row r="272" spans="1:9" ht="14.4" customHeight="1" x14ac:dyDescent="0.3">
      <c r="A272" s="52" t="s">
        <v>2760</v>
      </c>
      <c r="B272" s="1" t="s">
        <v>2763</v>
      </c>
      <c r="C272" s="54" t="s">
        <v>2764</v>
      </c>
      <c r="D272" s="55">
        <f t="shared" si="17"/>
        <v>34.68</v>
      </c>
      <c r="E272" s="55">
        <v>2.89</v>
      </c>
      <c r="F272" s="55">
        <f t="shared" si="19"/>
        <v>19.074000000000002</v>
      </c>
      <c r="G272" s="100"/>
      <c r="H272" s="56">
        <f t="shared" si="20"/>
        <v>0</v>
      </c>
      <c r="I272" s="58">
        <v>708382041542</v>
      </c>
    </row>
    <row r="273" spans="1:9" ht="14.4" customHeight="1" x14ac:dyDescent="0.3">
      <c r="A273" s="52" t="s">
        <v>2761</v>
      </c>
      <c r="B273" s="1" t="s">
        <v>2763</v>
      </c>
      <c r="C273" s="54" t="s">
        <v>2736</v>
      </c>
      <c r="D273" s="55">
        <f t="shared" si="17"/>
        <v>34.68</v>
      </c>
      <c r="E273" s="55">
        <v>2.89</v>
      </c>
      <c r="F273" s="55">
        <f t="shared" si="19"/>
        <v>19.074000000000002</v>
      </c>
      <c r="G273" s="100"/>
      <c r="H273" s="56">
        <f t="shared" si="20"/>
        <v>0</v>
      </c>
      <c r="I273" s="58">
        <v>708382041559</v>
      </c>
    </row>
    <row r="274" spans="1:9" ht="14.4" customHeight="1" x14ac:dyDescent="0.3">
      <c r="A274" s="52" t="s">
        <v>2762</v>
      </c>
      <c r="B274" s="1" t="s">
        <v>2763</v>
      </c>
      <c r="C274" s="54" t="s">
        <v>2765</v>
      </c>
      <c r="D274" s="55">
        <f t="shared" si="17"/>
        <v>34.68</v>
      </c>
      <c r="E274" s="55">
        <v>2.89</v>
      </c>
      <c r="F274" s="55">
        <f t="shared" si="19"/>
        <v>19.074000000000002</v>
      </c>
      <c r="G274" s="100"/>
      <c r="H274" s="56">
        <f t="shared" si="20"/>
        <v>0</v>
      </c>
      <c r="I274" s="58">
        <v>708382025092</v>
      </c>
    </row>
    <row r="275" spans="1:9" ht="14.4" customHeight="1" x14ac:dyDescent="0.3">
      <c r="A275" s="52" t="s">
        <v>2766</v>
      </c>
      <c r="B275" s="1" t="s">
        <v>2768</v>
      </c>
      <c r="C275" s="54" t="s">
        <v>2764</v>
      </c>
      <c r="D275" s="55">
        <f t="shared" si="17"/>
        <v>34.68</v>
      </c>
      <c r="E275" s="55">
        <v>2.89</v>
      </c>
      <c r="F275" s="55">
        <f t="shared" si="19"/>
        <v>19.074000000000002</v>
      </c>
      <c r="G275" s="100"/>
      <c r="H275" s="56">
        <f t="shared" si="20"/>
        <v>0</v>
      </c>
      <c r="I275" s="58">
        <v>708382046301</v>
      </c>
    </row>
    <row r="276" spans="1:9" ht="14.4" customHeight="1" x14ac:dyDescent="0.3">
      <c r="A276" s="52" t="s">
        <v>2767</v>
      </c>
      <c r="B276" s="1" t="s">
        <v>2768</v>
      </c>
      <c r="C276" s="54" t="s">
        <v>2736</v>
      </c>
      <c r="D276" s="55">
        <f t="shared" si="17"/>
        <v>34.68</v>
      </c>
      <c r="E276" s="55">
        <v>2.89</v>
      </c>
      <c r="F276" s="55">
        <f t="shared" si="19"/>
        <v>19.074000000000002</v>
      </c>
      <c r="G276" s="100"/>
      <c r="H276" s="56">
        <f t="shared" si="20"/>
        <v>0</v>
      </c>
      <c r="I276" s="58">
        <v>708382046318</v>
      </c>
    </row>
    <row r="277" spans="1:9" ht="14.4" customHeight="1" x14ac:dyDescent="0.3">
      <c r="A277" s="91" t="s">
        <v>2772</v>
      </c>
      <c r="B277" s="87" t="s">
        <v>2773</v>
      </c>
      <c r="C277" s="93" t="s">
        <v>2764</v>
      </c>
      <c r="D277" s="94">
        <f t="shared" si="17"/>
        <v>34.68</v>
      </c>
      <c r="E277" s="94">
        <v>2.89</v>
      </c>
      <c r="F277" s="94">
        <f t="shared" si="19"/>
        <v>19.074000000000002</v>
      </c>
      <c r="G277" s="100"/>
      <c r="H277" s="95">
        <f t="shared" si="20"/>
        <v>0</v>
      </c>
      <c r="I277" s="88">
        <v>708382046318</v>
      </c>
    </row>
    <row r="278" spans="1:9" ht="14.4" customHeight="1" x14ac:dyDescent="0.3">
      <c r="A278" s="91" t="s">
        <v>2774</v>
      </c>
      <c r="B278" s="87" t="s">
        <v>2776</v>
      </c>
      <c r="C278" s="93" t="s">
        <v>2742</v>
      </c>
      <c r="D278" s="94">
        <f t="shared" si="17"/>
        <v>34.68</v>
      </c>
      <c r="E278" s="94">
        <v>2.89</v>
      </c>
      <c r="F278" s="94">
        <f t="shared" si="19"/>
        <v>19.074000000000002</v>
      </c>
      <c r="G278" s="100"/>
      <c r="H278" s="95">
        <f t="shared" si="20"/>
        <v>0</v>
      </c>
      <c r="I278" s="88">
        <v>708382027133</v>
      </c>
    </row>
    <row r="279" spans="1:9" ht="14.4" customHeight="1" x14ac:dyDescent="0.3">
      <c r="A279" s="91" t="s">
        <v>2775</v>
      </c>
      <c r="B279" s="87" t="s">
        <v>2776</v>
      </c>
      <c r="C279" s="93" t="s">
        <v>2740</v>
      </c>
      <c r="D279" s="94">
        <f t="shared" si="17"/>
        <v>34.68</v>
      </c>
      <c r="E279" s="94">
        <v>2.89</v>
      </c>
      <c r="F279" s="94">
        <f t="shared" si="19"/>
        <v>19.074000000000002</v>
      </c>
      <c r="G279" s="100"/>
      <c r="H279" s="95">
        <f t="shared" si="20"/>
        <v>0</v>
      </c>
      <c r="I279" s="88">
        <v>708382027140</v>
      </c>
    </row>
    <row r="280" spans="1:9" ht="14.4" customHeight="1" x14ac:dyDescent="0.3">
      <c r="A280" s="91" t="s">
        <v>2777</v>
      </c>
      <c r="B280" s="87" t="s">
        <v>2780</v>
      </c>
      <c r="C280" s="93" t="s">
        <v>2740</v>
      </c>
      <c r="D280" s="94">
        <f t="shared" si="17"/>
        <v>34.68</v>
      </c>
      <c r="E280" s="94">
        <v>2.89</v>
      </c>
      <c r="F280" s="94">
        <f t="shared" si="19"/>
        <v>19.074000000000002</v>
      </c>
      <c r="G280" s="100"/>
      <c r="H280" s="95">
        <f t="shared" si="20"/>
        <v>0</v>
      </c>
      <c r="I280" s="88">
        <v>708382027157</v>
      </c>
    </row>
    <row r="281" spans="1:9" ht="14.4" customHeight="1" x14ac:dyDescent="0.3">
      <c r="A281" s="91" t="s">
        <v>2778</v>
      </c>
      <c r="B281" s="87" t="s">
        <v>2780</v>
      </c>
      <c r="C281" s="93" t="s">
        <v>2745</v>
      </c>
      <c r="D281" s="94">
        <f t="shared" si="17"/>
        <v>34.68</v>
      </c>
      <c r="E281" s="94">
        <v>2.89</v>
      </c>
      <c r="F281" s="94">
        <f t="shared" si="19"/>
        <v>19.074000000000002</v>
      </c>
      <c r="G281" s="100"/>
      <c r="H281" s="95">
        <f t="shared" si="20"/>
        <v>0</v>
      </c>
      <c r="I281" s="88">
        <v>708382027164</v>
      </c>
    </row>
    <row r="282" spans="1:9" ht="14.4" customHeight="1" x14ac:dyDescent="0.3">
      <c r="A282" s="91" t="s">
        <v>2779</v>
      </c>
      <c r="B282" s="87" t="s">
        <v>2780</v>
      </c>
      <c r="C282" s="93" t="s">
        <v>2764</v>
      </c>
      <c r="D282" s="94">
        <f t="shared" si="17"/>
        <v>34.68</v>
      </c>
      <c r="E282" s="94">
        <v>2.89</v>
      </c>
      <c r="F282" s="94">
        <f t="shared" si="19"/>
        <v>19.074000000000002</v>
      </c>
      <c r="G282" s="100"/>
      <c r="H282" s="95">
        <f t="shared" si="20"/>
        <v>0</v>
      </c>
      <c r="I282" s="88">
        <v>708382027171</v>
      </c>
    </row>
    <row r="283" spans="1:9" ht="14.4" customHeight="1" x14ac:dyDescent="0.3">
      <c r="A283" s="91" t="s">
        <v>2781</v>
      </c>
      <c r="B283" s="87" t="s">
        <v>2782</v>
      </c>
      <c r="C283" s="93" t="s">
        <v>2742</v>
      </c>
      <c r="D283" s="94">
        <f t="shared" si="17"/>
        <v>34.68</v>
      </c>
      <c r="E283" s="94">
        <v>2.89</v>
      </c>
      <c r="F283" s="94">
        <f t="shared" si="19"/>
        <v>19.074000000000002</v>
      </c>
      <c r="G283" s="100"/>
      <c r="H283" s="95">
        <f t="shared" si="20"/>
        <v>0</v>
      </c>
      <c r="I283" s="88">
        <v>708382027188</v>
      </c>
    </row>
    <row r="284" spans="1:9" ht="14.4" customHeight="1" x14ac:dyDescent="0.3">
      <c r="A284" s="91" t="s">
        <v>2818</v>
      </c>
      <c r="B284" s="87" t="s">
        <v>2817</v>
      </c>
      <c r="C284" s="93" t="s">
        <v>2745</v>
      </c>
      <c r="D284" s="94">
        <f t="shared" si="17"/>
        <v>34.68</v>
      </c>
      <c r="E284" s="94">
        <v>2.89</v>
      </c>
      <c r="F284" s="94">
        <f t="shared" si="19"/>
        <v>19.074000000000002</v>
      </c>
      <c r="G284" s="100"/>
      <c r="H284" s="95">
        <f t="shared" si="20"/>
        <v>0</v>
      </c>
      <c r="I284" s="88">
        <v>708382027423</v>
      </c>
    </row>
    <row r="285" spans="1:9" ht="14.4" customHeight="1" x14ac:dyDescent="0.3">
      <c r="A285" s="91" t="s">
        <v>2816</v>
      </c>
      <c r="B285" s="87" t="s">
        <v>2817</v>
      </c>
      <c r="C285" s="93" t="s">
        <v>2764</v>
      </c>
      <c r="D285" s="94">
        <f t="shared" si="17"/>
        <v>34.68</v>
      </c>
      <c r="E285" s="94">
        <v>2.89</v>
      </c>
      <c r="F285" s="94">
        <f t="shared" si="19"/>
        <v>19.074000000000002</v>
      </c>
      <c r="G285" s="100"/>
      <c r="H285" s="95">
        <f t="shared" si="20"/>
        <v>0</v>
      </c>
      <c r="I285" s="88">
        <v>708382027416</v>
      </c>
    </row>
    <row r="286" spans="1:9" ht="14.4" customHeight="1" x14ac:dyDescent="0.3">
      <c r="A286" s="91" t="s">
        <v>2819</v>
      </c>
      <c r="B286" s="87" t="s">
        <v>2821</v>
      </c>
      <c r="C286" s="93" t="s">
        <v>2740</v>
      </c>
      <c r="D286" s="94">
        <f t="shared" si="17"/>
        <v>34.68</v>
      </c>
      <c r="E286" s="94">
        <v>2.89</v>
      </c>
      <c r="F286" s="94">
        <f t="shared" si="19"/>
        <v>19.074000000000002</v>
      </c>
      <c r="G286" s="100"/>
      <c r="H286" s="95">
        <f t="shared" si="20"/>
        <v>0</v>
      </c>
      <c r="I286" s="88">
        <v>708382027430</v>
      </c>
    </row>
    <row r="287" spans="1:9" ht="14.4" customHeight="1" x14ac:dyDescent="0.3">
      <c r="A287" s="91" t="s">
        <v>2820</v>
      </c>
      <c r="B287" s="87" t="s">
        <v>2821</v>
      </c>
      <c r="C287" s="93" t="s">
        <v>2745</v>
      </c>
      <c r="D287" s="94">
        <f t="shared" si="17"/>
        <v>34.68</v>
      </c>
      <c r="E287" s="94">
        <v>2.89</v>
      </c>
      <c r="F287" s="94">
        <f t="shared" si="19"/>
        <v>19.074000000000002</v>
      </c>
      <c r="G287" s="100"/>
      <c r="H287" s="95">
        <f t="shared" si="20"/>
        <v>0</v>
      </c>
      <c r="I287" s="88">
        <v>708382027447</v>
      </c>
    </row>
    <row r="288" spans="1:9" ht="14.4" customHeight="1" x14ac:dyDescent="0.3">
      <c r="A288" s="91" t="s">
        <v>2786</v>
      </c>
      <c r="B288" s="87" t="s">
        <v>2821</v>
      </c>
      <c r="C288" s="93" t="s">
        <v>2764</v>
      </c>
      <c r="D288" s="94">
        <f t="shared" si="17"/>
        <v>34.68</v>
      </c>
      <c r="E288" s="94">
        <v>2.89</v>
      </c>
      <c r="F288" s="94">
        <f t="shared" si="19"/>
        <v>19.074000000000002</v>
      </c>
      <c r="G288" s="100"/>
      <c r="H288" s="95">
        <f t="shared" si="20"/>
        <v>0</v>
      </c>
      <c r="I288" s="88">
        <v>708382027454</v>
      </c>
    </row>
    <row r="289" spans="1:9" ht="18" x14ac:dyDescent="0.3">
      <c r="A289" s="50" t="s">
        <v>402</v>
      </c>
      <c r="B289" s="50"/>
      <c r="C289" s="50"/>
      <c r="D289" s="50"/>
      <c r="E289" s="50"/>
      <c r="F289" s="50"/>
      <c r="G289" s="101"/>
      <c r="H289" s="56">
        <f t="shared" si="20"/>
        <v>0</v>
      </c>
      <c r="I289" s="51"/>
    </row>
    <row r="290" spans="1:9" ht="14.4" customHeight="1" x14ac:dyDescent="0.3">
      <c r="A290" s="52" t="s">
        <v>403</v>
      </c>
      <c r="B290" s="53" t="s">
        <v>404</v>
      </c>
      <c r="C290" s="54" t="s">
        <v>85</v>
      </c>
      <c r="D290" s="55">
        <f t="shared" ref="D290" si="21">E290*12</f>
        <v>38.28</v>
      </c>
      <c r="E290" s="55">
        <v>3.19</v>
      </c>
      <c r="F290" s="55">
        <f t="shared" ref="F290" si="22">D290*0.55</f>
        <v>21.054000000000002</v>
      </c>
      <c r="G290" s="100"/>
      <c r="H290" s="56">
        <f t="shared" si="20"/>
        <v>0</v>
      </c>
      <c r="I290" s="57" t="s">
        <v>405</v>
      </c>
    </row>
    <row r="291" spans="1:9" ht="14.4" customHeight="1" x14ac:dyDescent="0.3">
      <c r="A291" s="52" t="s">
        <v>406</v>
      </c>
      <c r="B291" s="53" t="s">
        <v>404</v>
      </c>
      <c r="C291" s="54" t="s">
        <v>88</v>
      </c>
      <c r="D291" s="55">
        <f t="shared" ref="D291:D298" si="23">E291*12</f>
        <v>38.28</v>
      </c>
      <c r="E291" s="55">
        <v>3.19</v>
      </c>
      <c r="F291" s="55">
        <f t="shared" ref="F291:F298" si="24">D291*0.55</f>
        <v>21.054000000000002</v>
      </c>
      <c r="G291" s="100"/>
      <c r="H291" s="56">
        <f t="shared" si="20"/>
        <v>0</v>
      </c>
      <c r="I291" s="57" t="s">
        <v>407</v>
      </c>
    </row>
    <row r="292" spans="1:9" ht="14.4" customHeight="1" x14ac:dyDescent="0.3">
      <c r="A292" s="52" t="s">
        <v>408</v>
      </c>
      <c r="B292" s="53" t="s">
        <v>404</v>
      </c>
      <c r="C292" s="54" t="s">
        <v>91</v>
      </c>
      <c r="D292" s="55">
        <f t="shared" si="23"/>
        <v>38.28</v>
      </c>
      <c r="E292" s="55">
        <v>3.19</v>
      </c>
      <c r="F292" s="55">
        <f t="shared" si="24"/>
        <v>21.054000000000002</v>
      </c>
      <c r="G292" s="100"/>
      <c r="H292" s="56">
        <f t="shared" si="20"/>
        <v>0</v>
      </c>
      <c r="I292" s="57" t="s">
        <v>409</v>
      </c>
    </row>
    <row r="293" spans="1:9" ht="14.4" customHeight="1" x14ac:dyDescent="0.3">
      <c r="A293" s="52" t="s">
        <v>2852</v>
      </c>
      <c r="B293" s="53" t="s">
        <v>2853</v>
      </c>
      <c r="C293" s="54" t="s">
        <v>2740</v>
      </c>
      <c r="D293" s="55">
        <f t="shared" si="23"/>
        <v>38.28</v>
      </c>
      <c r="E293" s="55">
        <v>3.19</v>
      </c>
      <c r="F293" s="55">
        <f t="shared" si="24"/>
        <v>21.054000000000002</v>
      </c>
      <c r="G293" s="100"/>
      <c r="H293" s="56">
        <f t="shared" si="20"/>
        <v>0</v>
      </c>
      <c r="I293" s="58">
        <v>708382046738</v>
      </c>
    </row>
    <row r="294" spans="1:9" ht="14.4" customHeight="1" x14ac:dyDescent="0.3">
      <c r="A294" s="91" t="s">
        <v>2854</v>
      </c>
      <c r="B294" s="92" t="s">
        <v>2855</v>
      </c>
      <c r="C294" s="93" t="s">
        <v>2740</v>
      </c>
      <c r="D294" s="94">
        <f t="shared" si="23"/>
        <v>38.28</v>
      </c>
      <c r="E294" s="94">
        <v>3.19</v>
      </c>
      <c r="F294" s="94">
        <f t="shared" si="24"/>
        <v>21.054000000000002</v>
      </c>
      <c r="G294" s="100"/>
      <c r="H294" s="95">
        <f t="shared" si="20"/>
        <v>0</v>
      </c>
      <c r="I294" s="88">
        <v>708382027706</v>
      </c>
    </row>
    <row r="295" spans="1:9" ht="14.4" customHeight="1" x14ac:dyDescent="0.3">
      <c r="A295" s="52" t="s">
        <v>2856</v>
      </c>
      <c r="B295" s="53" t="s">
        <v>2859</v>
      </c>
      <c r="C295" s="54" t="s">
        <v>85</v>
      </c>
      <c r="D295" s="55">
        <f t="shared" si="23"/>
        <v>38.28</v>
      </c>
      <c r="E295" s="55">
        <v>3.19</v>
      </c>
      <c r="F295" s="55">
        <f t="shared" si="24"/>
        <v>21.054000000000002</v>
      </c>
      <c r="G295" s="100"/>
      <c r="H295" s="56">
        <f t="shared" si="20"/>
        <v>0</v>
      </c>
      <c r="I295" s="58">
        <v>708382046783</v>
      </c>
    </row>
    <row r="296" spans="1:9" ht="14.4" customHeight="1" x14ac:dyDescent="0.3">
      <c r="A296" s="52" t="s">
        <v>2857</v>
      </c>
      <c r="B296" s="53" t="s">
        <v>2859</v>
      </c>
      <c r="C296" s="54" t="s">
        <v>2740</v>
      </c>
      <c r="D296" s="55">
        <f t="shared" si="23"/>
        <v>38.28</v>
      </c>
      <c r="E296" s="55">
        <v>3.19</v>
      </c>
      <c r="F296" s="55">
        <f t="shared" si="24"/>
        <v>21.054000000000002</v>
      </c>
      <c r="G296" s="100"/>
      <c r="H296" s="56">
        <f t="shared" si="20"/>
        <v>0</v>
      </c>
      <c r="I296" s="58">
        <v>708382046790</v>
      </c>
    </row>
    <row r="297" spans="1:9" ht="14.4" customHeight="1" x14ac:dyDescent="0.3">
      <c r="A297" s="52" t="s">
        <v>2858</v>
      </c>
      <c r="B297" s="53" t="s">
        <v>2859</v>
      </c>
      <c r="C297" s="54" t="s">
        <v>91</v>
      </c>
      <c r="D297" s="55">
        <f t="shared" si="23"/>
        <v>38.28</v>
      </c>
      <c r="E297" s="55">
        <v>3.19</v>
      </c>
      <c r="F297" s="55">
        <f t="shared" si="24"/>
        <v>21.054000000000002</v>
      </c>
      <c r="G297" s="100"/>
      <c r="H297" s="56">
        <f t="shared" si="20"/>
        <v>0</v>
      </c>
      <c r="I297" s="58">
        <v>708382046806</v>
      </c>
    </row>
    <row r="298" spans="1:9" ht="14.4" customHeight="1" x14ac:dyDescent="0.3">
      <c r="A298" s="91" t="s">
        <v>2860</v>
      </c>
      <c r="B298" s="92" t="s">
        <v>3498</v>
      </c>
      <c r="C298" s="93" t="s">
        <v>85</v>
      </c>
      <c r="D298" s="94">
        <f t="shared" si="23"/>
        <v>38.28</v>
      </c>
      <c r="E298" s="94">
        <v>3.19</v>
      </c>
      <c r="F298" s="94">
        <f t="shared" si="24"/>
        <v>21.054000000000002</v>
      </c>
      <c r="G298" s="100"/>
      <c r="H298" s="95">
        <f t="shared" si="20"/>
        <v>0</v>
      </c>
      <c r="I298" s="96" t="s">
        <v>3434</v>
      </c>
    </row>
    <row r="299" spans="1:9" ht="18" x14ac:dyDescent="0.3">
      <c r="A299" s="50" t="s">
        <v>410</v>
      </c>
      <c r="B299" s="50"/>
      <c r="C299" s="50"/>
      <c r="D299" s="50"/>
      <c r="E299" s="50"/>
      <c r="F299" s="50"/>
      <c r="G299" s="101"/>
      <c r="H299" s="56">
        <f t="shared" si="20"/>
        <v>0</v>
      </c>
      <c r="I299" s="51"/>
    </row>
    <row r="300" spans="1:9" ht="14.4" customHeight="1" x14ac:dyDescent="0.3">
      <c r="A300" s="52" t="s">
        <v>411</v>
      </c>
      <c r="B300" s="53" t="s">
        <v>412</v>
      </c>
      <c r="C300" s="54" t="s">
        <v>303</v>
      </c>
      <c r="D300" s="55">
        <f t="shared" ref="D300" si="25">E300*12</f>
        <v>35.880000000000003</v>
      </c>
      <c r="E300" s="55">
        <v>2.99</v>
      </c>
      <c r="F300" s="55">
        <f t="shared" ref="F300" si="26">D300*0.55</f>
        <v>19.734000000000002</v>
      </c>
      <c r="G300" s="100"/>
      <c r="H300" s="56">
        <f t="shared" si="20"/>
        <v>0</v>
      </c>
      <c r="I300" s="57" t="s">
        <v>413</v>
      </c>
    </row>
    <row r="301" spans="1:9" ht="14.4" customHeight="1" x14ac:dyDescent="0.3">
      <c r="A301" s="52" t="s">
        <v>414</v>
      </c>
      <c r="B301" s="53" t="s">
        <v>415</v>
      </c>
      <c r="C301" s="54" t="s">
        <v>85</v>
      </c>
      <c r="D301" s="55">
        <f t="shared" ref="D301:D304" si="27">E301*12</f>
        <v>35.880000000000003</v>
      </c>
      <c r="E301" s="55">
        <v>2.99</v>
      </c>
      <c r="F301" s="55">
        <f t="shared" ref="F301:F304" si="28">D301*0.55</f>
        <v>19.734000000000002</v>
      </c>
      <c r="G301" s="100"/>
      <c r="H301" s="56">
        <f t="shared" si="20"/>
        <v>0</v>
      </c>
      <c r="I301" s="57" t="s">
        <v>416</v>
      </c>
    </row>
    <row r="302" spans="1:9" ht="14.4" customHeight="1" x14ac:dyDescent="0.3">
      <c r="A302" s="52" t="s">
        <v>417</v>
      </c>
      <c r="B302" s="53" t="s">
        <v>418</v>
      </c>
      <c r="C302" s="54" t="s">
        <v>88</v>
      </c>
      <c r="D302" s="55">
        <f t="shared" si="27"/>
        <v>35.880000000000003</v>
      </c>
      <c r="E302" s="55">
        <v>2.99</v>
      </c>
      <c r="F302" s="55">
        <f t="shared" si="28"/>
        <v>19.734000000000002</v>
      </c>
      <c r="G302" s="100"/>
      <c r="H302" s="56">
        <f t="shared" si="20"/>
        <v>0</v>
      </c>
      <c r="I302" s="57" t="s">
        <v>419</v>
      </c>
    </row>
    <row r="303" spans="1:9" ht="14.4" customHeight="1" x14ac:dyDescent="0.3">
      <c r="A303" s="52" t="s">
        <v>420</v>
      </c>
      <c r="B303" s="53" t="s">
        <v>421</v>
      </c>
      <c r="C303" s="54" t="s">
        <v>85</v>
      </c>
      <c r="D303" s="55">
        <f t="shared" si="27"/>
        <v>35.880000000000003</v>
      </c>
      <c r="E303" s="55">
        <v>2.99</v>
      </c>
      <c r="F303" s="55">
        <f t="shared" si="28"/>
        <v>19.734000000000002</v>
      </c>
      <c r="G303" s="100"/>
      <c r="H303" s="56">
        <f t="shared" si="20"/>
        <v>0</v>
      </c>
      <c r="I303" s="57" t="s">
        <v>422</v>
      </c>
    </row>
    <row r="304" spans="1:9" ht="14.4" customHeight="1" x14ac:dyDescent="0.3">
      <c r="A304" s="52" t="s">
        <v>423</v>
      </c>
      <c r="B304" s="53" t="s">
        <v>424</v>
      </c>
      <c r="C304" s="54" t="s">
        <v>88</v>
      </c>
      <c r="D304" s="55">
        <f t="shared" si="27"/>
        <v>35.880000000000003</v>
      </c>
      <c r="E304" s="55">
        <v>2.99</v>
      </c>
      <c r="F304" s="55">
        <f t="shared" si="28"/>
        <v>19.734000000000002</v>
      </c>
      <c r="G304" s="100"/>
      <c r="H304" s="56">
        <f t="shared" si="20"/>
        <v>0</v>
      </c>
      <c r="I304" s="57" t="s">
        <v>425</v>
      </c>
    </row>
    <row r="305" spans="1:9" ht="14.4" customHeight="1" x14ac:dyDescent="0.3">
      <c r="A305" s="83" t="s">
        <v>3435</v>
      </c>
      <c r="B305" s="53" t="s">
        <v>3499</v>
      </c>
      <c r="C305" s="54" t="s">
        <v>303</v>
      </c>
      <c r="D305" s="55">
        <f t="shared" ref="D305:D330" si="29">E305*12</f>
        <v>35.880000000000003</v>
      </c>
      <c r="E305" s="55">
        <v>2.99</v>
      </c>
      <c r="F305" s="55">
        <f t="shared" ref="F305:F330" si="30">D305*0.55</f>
        <v>19.734000000000002</v>
      </c>
      <c r="G305" s="100"/>
      <c r="H305" s="56">
        <f t="shared" si="20"/>
        <v>0</v>
      </c>
      <c r="I305" s="83" t="s">
        <v>3436</v>
      </c>
    </row>
    <row r="306" spans="1:9" ht="14.4" customHeight="1" x14ac:dyDescent="0.3">
      <c r="A306" s="83" t="s">
        <v>3437</v>
      </c>
      <c r="B306" s="53" t="s">
        <v>3499</v>
      </c>
      <c r="C306" s="54" t="s">
        <v>85</v>
      </c>
      <c r="D306" s="55">
        <f t="shared" si="29"/>
        <v>35.880000000000003</v>
      </c>
      <c r="E306" s="55">
        <v>2.99</v>
      </c>
      <c r="F306" s="55">
        <f t="shared" si="30"/>
        <v>19.734000000000002</v>
      </c>
      <c r="G306" s="100"/>
      <c r="H306" s="56">
        <f t="shared" si="20"/>
        <v>0</v>
      </c>
      <c r="I306" s="83" t="s">
        <v>3438</v>
      </c>
    </row>
    <row r="307" spans="1:9" ht="14.4" customHeight="1" x14ac:dyDescent="0.3">
      <c r="A307" s="83" t="s">
        <v>3439</v>
      </c>
      <c r="B307" s="53" t="s">
        <v>3499</v>
      </c>
      <c r="C307" s="54" t="s">
        <v>88</v>
      </c>
      <c r="D307" s="55">
        <f t="shared" si="29"/>
        <v>35.880000000000003</v>
      </c>
      <c r="E307" s="55">
        <v>2.99</v>
      </c>
      <c r="F307" s="55">
        <f t="shared" si="30"/>
        <v>19.734000000000002</v>
      </c>
      <c r="G307" s="100"/>
      <c r="H307" s="56">
        <f t="shared" si="20"/>
        <v>0</v>
      </c>
      <c r="I307" s="83" t="s">
        <v>3440</v>
      </c>
    </row>
    <row r="308" spans="1:9" ht="14.4" customHeight="1" x14ac:dyDescent="0.3">
      <c r="A308" s="83" t="s">
        <v>3441</v>
      </c>
      <c r="B308" s="53" t="s">
        <v>3499</v>
      </c>
      <c r="C308" s="54" t="s">
        <v>85</v>
      </c>
      <c r="D308" s="55">
        <f t="shared" si="29"/>
        <v>35.880000000000003</v>
      </c>
      <c r="E308" s="55">
        <v>2.99</v>
      </c>
      <c r="F308" s="55">
        <f t="shared" si="30"/>
        <v>19.734000000000002</v>
      </c>
      <c r="G308" s="100"/>
      <c r="H308" s="56">
        <f t="shared" si="20"/>
        <v>0</v>
      </c>
      <c r="I308" s="83" t="s">
        <v>3442</v>
      </c>
    </row>
    <row r="309" spans="1:9" ht="14.4" customHeight="1" x14ac:dyDescent="0.3">
      <c r="A309" s="83" t="s">
        <v>3443</v>
      </c>
      <c r="B309" s="53" t="s">
        <v>3499</v>
      </c>
      <c r="C309" s="54" t="s">
        <v>88</v>
      </c>
      <c r="D309" s="55">
        <f t="shared" si="29"/>
        <v>35.880000000000003</v>
      </c>
      <c r="E309" s="55">
        <v>2.99</v>
      </c>
      <c r="F309" s="55">
        <f t="shared" si="30"/>
        <v>19.734000000000002</v>
      </c>
      <c r="G309" s="100"/>
      <c r="H309" s="56">
        <f t="shared" si="20"/>
        <v>0</v>
      </c>
      <c r="I309" s="83" t="s">
        <v>3444</v>
      </c>
    </row>
    <row r="310" spans="1:9" ht="14.4" customHeight="1" x14ac:dyDescent="0.3">
      <c r="A310" s="83" t="s">
        <v>3445</v>
      </c>
      <c r="B310" s="53" t="s">
        <v>3500</v>
      </c>
      <c r="C310" s="54" t="s">
        <v>88</v>
      </c>
      <c r="D310" s="55">
        <f t="shared" si="29"/>
        <v>35.880000000000003</v>
      </c>
      <c r="E310" s="55">
        <v>2.99</v>
      </c>
      <c r="F310" s="55">
        <f t="shared" si="30"/>
        <v>19.734000000000002</v>
      </c>
      <c r="G310" s="100"/>
      <c r="H310" s="56">
        <f t="shared" si="20"/>
        <v>0</v>
      </c>
      <c r="I310" s="83" t="s">
        <v>3446</v>
      </c>
    </row>
    <row r="311" spans="1:9" ht="14.4" customHeight="1" x14ac:dyDescent="0.3">
      <c r="A311" s="52" t="s">
        <v>427</v>
      </c>
      <c r="B311" s="1" t="s">
        <v>426</v>
      </c>
      <c r="C311" s="54" t="s">
        <v>91</v>
      </c>
      <c r="D311" s="55">
        <f t="shared" si="29"/>
        <v>35.880000000000003</v>
      </c>
      <c r="E311" s="55">
        <v>2.99</v>
      </c>
      <c r="F311" s="55">
        <f t="shared" si="30"/>
        <v>19.734000000000002</v>
      </c>
      <c r="G311" s="100"/>
      <c r="H311" s="56">
        <f t="shared" si="20"/>
        <v>0</v>
      </c>
      <c r="I311" s="58">
        <v>708382066941</v>
      </c>
    </row>
    <row r="312" spans="1:9" ht="14.4" customHeight="1" x14ac:dyDescent="0.3">
      <c r="A312" s="52" t="s">
        <v>428</v>
      </c>
      <c r="B312" s="1" t="s">
        <v>426</v>
      </c>
      <c r="C312" s="54" t="s">
        <v>94</v>
      </c>
      <c r="D312" s="55">
        <f t="shared" si="29"/>
        <v>35.880000000000003</v>
      </c>
      <c r="E312" s="55">
        <v>2.99</v>
      </c>
      <c r="F312" s="55">
        <f t="shared" si="30"/>
        <v>19.734000000000002</v>
      </c>
      <c r="G312" s="100"/>
      <c r="H312" s="56">
        <f t="shared" si="20"/>
        <v>0</v>
      </c>
      <c r="I312" s="58">
        <v>708382066958</v>
      </c>
    </row>
    <row r="313" spans="1:9" ht="14.4" customHeight="1" x14ac:dyDescent="0.3">
      <c r="A313" s="52" t="s">
        <v>429</v>
      </c>
      <c r="B313" s="1" t="s">
        <v>430</v>
      </c>
      <c r="C313" s="54" t="s">
        <v>85</v>
      </c>
      <c r="D313" s="55">
        <f t="shared" si="29"/>
        <v>35.880000000000003</v>
      </c>
      <c r="E313" s="55">
        <v>2.99</v>
      </c>
      <c r="F313" s="55">
        <f t="shared" si="30"/>
        <v>19.734000000000002</v>
      </c>
      <c r="G313" s="100"/>
      <c r="H313" s="56">
        <f t="shared" si="20"/>
        <v>0</v>
      </c>
      <c r="I313" s="58">
        <v>708382066965</v>
      </c>
    </row>
    <row r="314" spans="1:9" ht="14.4" customHeight="1" x14ac:dyDescent="0.3">
      <c r="A314" s="52" t="s">
        <v>431</v>
      </c>
      <c r="B314" s="1" t="s">
        <v>430</v>
      </c>
      <c r="C314" s="54" t="s">
        <v>88</v>
      </c>
      <c r="D314" s="55">
        <f t="shared" si="29"/>
        <v>35.880000000000003</v>
      </c>
      <c r="E314" s="55">
        <v>2.99</v>
      </c>
      <c r="F314" s="55">
        <f t="shared" si="30"/>
        <v>19.734000000000002</v>
      </c>
      <c r="G314" s="100"/>
      <c r="H314" s="56">
        <f t="shared" si="20"/>
        <v>0</v>
      </c>
      <c r="I314" s="58">
        <v>708382066972</v>
      </c>
    </row>
    <row r="315" spans="1:9" ht="14.4" customHeight="1" x14ac:dyDescent="0.3">
      <c r="A315" s="52" t="s">
        <v>432</v>
      </c>
      <c r="B315" s="1" t="s">
        <v>430</v>
      </c>
      <c r="C315" s="54" t="s">
        <v>91</v>
      </c>
      <c r="D315" s="55">
        <f t="shared" si="29"/>
        <v>35.880000000000003</v>
      </c>
      <c r="E315" s="55">
        <v>2.99</v>
      </c>
      <c r="F315" s="55">
        <f t="shared" si="30"/>
        <v>19.734000000000002</v>
      </c>
      <c r="G315" s="100"/>
      <c r="H315" s="56">
        <f t="shared" si="20"/>
        <v>0</v>
      </c>
      <c r="I315" s="58">
        <v>708382066989</v>
      </c>
    </row>
    <row r="316" spans="1:9" ht="14.4" customHeight="1" x14ac:dyDescent="0.3">
      <c r="A316" s="52" t="s">
        <v>433</v>
      </c>
      <c r="B316" s="1" t="s">
        <v>430</v>
      </c>
      <c r="C316" s="54" t="s">
        <v>94</v>
      </c>
      <c r="D316" s="55">
        <f t="shared" si="29"/>
        <v>35.880000000000003</v>
      </c>
      <c r="E316" s="55">
        <v>2.99</v>
      </c>
      <c r="F316" s="55">
        <f t="shared" si="30"/>
        <v>19.734000000000002</v>
      </c>
      <c r="G316" s="100"/>
      <c r="H316" s="56">
        <f t="shared" si="20"/>
        <v>0</v>
      </c>
      <c r="I316" s="58">
        <v>708382066996</v>
      </c>
    </row>
    <row r="317" spans="1:9" ht="14.4" customHeight="1" x14ac:dyDescent="0.3">
      <c r="A317" s="52" t="s">
        <v>434</v>
      </c>
      <c r="B317" s="1" t="s">
        <v>435</v>
      </c>
      <c r="C317" s="54" t="s">
        <v>85</v>
      </c>
      <c r="D317" s="55">
        <f t="shared" si="29"/>
        <v>35.880000000000003</v>
      </c>
      <c r="E317" s="55">
        <v>2.99</v>
      </c>
      <c r="F317" s="55">
        <f t="shared" si="30"/>
        <v>19.734000000000002</v>
      </c>
      <c r="G317" s="100"/>
      <c r="H317" s="56">
        <f t="shared" si="20"/>
        <v>0</v>
      </c>
      <c r="I317" s="58">
        <v>708382067009</v>
      </c>
    </row>
    <row r="318" spans="1:9" ht="14.4" customHeight="1" x14ac:dyDescent="0.3">
      <c r="A318" s="52" t="s">
        <v>436</v>
      </c>
      <c r="B318" s="1" t="s">
        <v>435</v>
      </c>
      <c r="C318" s="54" t="s">
        <v>88</v>
      </c>
      <c r="D318" s="55">
        <f t="shared" si="29"/>
        <v>35.880000000000003</v>
      </c>
      <c r="E318" s="55">
        <v>2.99</v>
      </c>
      <c r="F318" s="55">
        <f t="shared" si="30"/>
        <v>19.734000000000002</v>
      </c>
      <c r="G318" s="100"/>
      <c r="H318" s="56">
        <f t="shared" si="20"/>
        <v>0</v>
      </c>
      <c r="I318" s="58">
        <v>708382067016</v>
      </c>
    </row>
    <row r="319" spans="1:9" ht="14.4" customHeight="1" x14ac:dyDescent="0.3">
      <c r="A319" s="52" t="s">
        <v>437</v>
      </c>
      <c r="B319" s="1" t="s">
        <v>435</v>
      </c>
      <c r="C319" s="54" t="s">
        <v>91</v>
      </c>
      <c r="D319" s="55">
        <f t="shared" si="29"/>
        <v>35.880000000000003</v>
      </c>
      <c r="E319" s="55">
        <v>2.99</v>
      </c>
      <c r="F319" s="55">
        <f t="shared" si="30"/>
        <v>19.734000000000002</v>
      </c>
      <c r="G319" s="100"/>
      <c r="H319" s="56">
        <f t="shared" si="20"/>
        <v>0</v>
      </c>
      <c r="I319" s="58">
        <v>708382067023</v>
      </c>
    </row>
    <row r="320" spans="1:9" ht="14.4" customHeight="1" x14ac:dyDescent="0.3">
      <c r="A320" s="52" t="s">
        <v>438</v>
      </c>
      <c r="B320" s="1" t="s">
        <v>435</v>
      </c>
      <c r="C320" s="54" t="s">
        <v>94</v>
      </c>
      <c r="D320" s="55">
        <f t="shared" si="29"/>
        <v>35.880000000000003</v>
      </c>
      <c r="E320" s="55">
        <v>2.99</v>
      </c>
      <c r="F320" s="55">
        <f t="shared" si="30"/>
        <v>19.734000000000002</v>
      </c>
      <c r="G320" s="100"/>
      <c r="H320" s="56">
        <f t="shared" si="20"/>
        <v>0</v>
      </c>
      <c r="I320" s="58">
        <v>708382067030</v>
      </c>
    </row>
    <row r="321" spans="1:9" ht="14.4" customHeight="1" x14ac:dyDescent="0.3">
      <c r="A321" s="52" t="s">
        <v>439</v>
      </c>
      <c r="B321" s="1" t="s">
        <v>440</v>
      </c>
      <c r="C321" s="54" t="s">
        <v>85</v>
      </c>
      <c r="D321" s="55">
        <f t="shared" si="29"/>
        <v>35.880000000000003</v>
      </c>
      <c r="E321" s="55">
        <v>2.99</v>
      </c>
      <c r="F321" s="55">
        <f t="shared" si="30"/>
        <v>19.734000000000002</v>
      </c>
      <c r="G321" s="100"/>
      <c r="H321" s="56">
        <f t="shared" si="20"/>
        <v>0</v>
      </c>
      <c r="I321" s="58">
        <v>708382067047</v>
      </c>
    </row>
    <row r="322" spans="1:9" ht="14.4" customHeight="1" x14ac:dyDescent="0.3">
      <c r="A322" s="52" t="s">
        <v>441</v>
      </c>
      <c r="B322" s="1" t="s">
        <v>440</v>
      </c>
      <c r="C322" s="54" t="s">
        <v>88</v>
      </c>
      <c r="D322" s="55">
        <f t="shared" si="29"/>
        <v>35.880000000000003</v>
      </c>
      <c r="E322" s="55">
        <v>2.99</v>
      </c>
      <c r="F322" s="55">
        <f t="shared" si="30"/>
        <v>19.734000000000002</v>
      </c>
      <c r="G322" s="100"/>
      <c r="H322" s="56">
        <f t="shared" si="20"/>
        <v>0</v>
      </c>
      <c r="I322" s="58">
        <v>708382067054</v>
      </c>
    </row>
    <row r="323" spans="1:9" ht="14.4" customHeight="1" x14ac:dyDescent="0.3">
      <c r="A323" s="52" t="s">
        <v>442</v>
      </c>
      <c r="B323" s="1" t="s">
        <v>440</v>
      </c>
      <c r="C323" s="54" t="s">
        <v>91</v>
      </c>
      <c r="D323" s="55">
        <f t="shared" si="29"/>
        <v>35.880000000000003</v>
      </c>
      <c r="E323" s="55">
        <v>2.99</v>
      </c>
      <c r="F323" s="55">
        <f t="shared" si="30"/>
        <v>19.734000000000002</v>
      </c>
      <c r="G323" s="100"/>
      <c r="H323" s="56">
        <f t="shared" si="20"/>
        <v>0</v>
      </c>
      <c r="I323" s="58">
        <v>708382067061</v>
      </c>
    </row>
    <row r="324" spans="1:9" ht="14.4" customHeight="1" x14ac:dyDescent="0.3">
      <c r="A324" s="52" t="s">
        <v>443</v>
      </c>
      <c r="B324" s="1" t="s">
        <v>440</v>
      </c>
      <c r="C324" s="54" t="s">
        <v>94</v>
      </c>
      <c r="D324" s="55">
        <f t="shared" si="29"/>
        <v>35.880000000000003</v>
      </c>
      <c r="E324" s="55">
        <v>2.99</v>
      </c>
      <c r="F324" s="55">
        <f t="shared" si="30"/>
        <v>19.734000000000002</v>
      </c>
      <c r="G324" s="100"/>
      <c r="H324" s="56">
        <f t="shared" si="20"/>
        <v>0</v>
      </c>
      <c r="I324" s="58">
        <v>708382067078</v>
      </c>
    </row>
    <row r="325" spans="1:9" ht="14.4" customHeight="1" x14ac:dyDescent="0.3">
      <c r="A325" s="91" t="s">
        <v>2836</v>
      </c>
      <c r="B325" s="87" t="s">
        <v>2840</v>
      </c>
      <c r="C325" s="93" t="s">
        <v>2800</v>
      </c>
      <c r="D325" s="94">
        <f t="shared" si="29"/>
        <v>35.880000000000003</v>
      </c>
      <c r="E325" s="94">
        <v>2.99</v>
      </c>
      <c r="F325" s="94">
        <f t="shared" si="30"/>
        <v>19.734000000000002</v>
      </c>
      <c r="G325" s="100"/>
      <c r="H325" s="95">
        <f t="shared" si="20"/>
        <v>0</v>
      </c>
      <c r="I325" s="88">
        <v>708382027553</v>
      </c>
    </row>
    <row r="326" spans="1:9" ht="14.4" customHeight="1" x14ac:dyDescent="0.3">
      <c r="A326" s="91" t="s">
        <v>2837</v>
      </c>
      <c r="B326" s="87" t="s">
        <v>2840</v>
      </c>
      <c r="C326" s="93" t="s">
        <v>2742</v>
      </c>
      <c r="D326" s="94">
        <f t="shared" si="29"/>
        <v>35.880000000000003</v>
      </c>
      <c r="E326" s="94">
        <v>2.99</v>
      </c>
      <c r="F326" s="94">
        <f t="shared" si="30"/>
        <v>19.734000000000002</v>
      </c>
      <c r="G326" s="100"/>
      <c r="H326" s="95">
        <f t="shared" si="20"/>
        <v>0</v>
      </c>
      <c r="I326" s="88">
        <v>708382027560</v>
      </c>
    </row>
    <row r="327" spans="1:9" ht="14.4" customHeight="1" x14ac:dyDescent="0.3">
      <c r="A327" s="91" t="s">
        <v>2838</v>
      </c>
      <c r="B327" s="87" t="s">
        <v>2840</v>
      </c>
      <c r="C327" s="93" t="s">
        <v>2740</v>
      </c>
      <c r="D327" s="94">
        <f t="shared" si="29"/>
        <v>35.880000000000003</v>
      </c>
      <c r="E327" s="94">
        <v>2.99</v>
      </c>
      <c r="F327" s="94">
        <f t="shared" si="30"/>
        <v>19.734000000000002</v>
      </c>
      <c r="G327" s="100"/>
      <c r="H327" s="95">
        <f t="shared" si="20"/>
        <v>0</v>
      </c>
      <c r="I327" s="88">
        <v>708382027577</v>
      </c>
    </row>
    <row r="328" spans="1:9" ht="14.4" customHeight="1" x14ac:dyDescent="0.3">
      <c r="A328" s="91" t="s">
        <v>2839</v>
      </c>
      <c r="B328" s="87" t="s">
        <v>2840</v>
      </c>
      <c r="C328" s="93" t="s">
        <v>2745</v>
      </c>
      <c r="D328" s="94">
        <f t="shared" si="29"/>
        <v>35.880000000000003</v>
      </c>
      <c r="E328" s="94">
        <v>2.99</v>
      </c>
      <c r="F328" s="94">
        <f t="shared" si="30"/>
        <v>19.734000000000002</v>
      </c>
      <c r="G328" s="100"/>
      <c r="H328" s="95">
        <f t="shared" si="20"/>
        <v>0</v>
      </c>
      <c r="I328" s="88">
        <v>708382027591</v>
      </c>
    </row>
    <row r="329" spans="1:9" ht="14.4" customHeight="1" x14ac:dyDescent="0.3">
      <c r="A329" s="91" t="s">
        <v>2842</v>
      </c>
      <c r="B329" s="87" t="s">
        <v>2841</v>
      </c>
      <c r="C329" s="93" t="s">
        <v>2742</v>
      </c>
      <c r="D329" s="94">
        <f t="shared" si="29"/>
        <v>35.880000000000003</v>
      </c>
      <c r="E329" s="94">
        <v>2.99</v>
      </c>
      <c r="F329" s="94">
        <f t="shared" si="30"/>
        <v>19.734000000000002</v>
      </c>
      <c r="G329" s="100"/>
      <c r="H329" s="95">
        <f t="shared" si="20"/>
        <v>0</v>
      </c>
      <c r="I329" s="88">
        <v>708382027614</v>
      </c>
    </row>
    <row r="330" spans="1:9" ht="14.4" customHeight="1" x14ac:dyDescent="0.3">
      <c r="A330" s="91" t="s">
        <v>2843</v>
      </c>
      <c r="B330" s="87" t="s">
        <v>2841</v>
      </c>
      <c r="C330" s="93" t="s">
        <v>2740</v>
      </c>
      <c r="D330" s="94">
        <f t="shared" si="29"/>
        <v>35.880000000000003</v>
      </c>
      <c r="E330" s="94">
        <v>2.99</v>
      </c>
      <c r="F330" s="94">
        <f t="shared" si="30"/>
        <v>19.734000000000002</v>
      </c>
      <c r="G330" s="100"/>
      <c r="H330" s="95">
        <f t="shared" si="20"/>
        <v>0</v>
      </c>
      <c r="I330" s="88">
        <v>708382027621</v>
      </c>
    </row>
    <row r="331" spans="1:9" ht="18" x14ac:dyDescent="0.3">
      <c r="A331" s="50" t="s">
        <v>444</v>
      </c>
      <c r="B331" s="50"/>
      <c r="C331" s="50"/>
      <c r="D331" s="50"/>
      <c r="E331" s="50"/>
      <c r="F331" s="50"/>
      <c r="G331" s="101"/>
      <c r="H331" s="56">
        <f t="shared" ref="H331:H386" si="31">G331*F331</f>
        <v>0</v>
      </c>
      <c r="I331" s="51"/>
    </row>
    <row r="332" spans="1:9" ht="14.4" customHeight="1" x14ac:dyDescent="0.3">
      <c r="A332" s="52" t="s">
        <v>445</v>
      </c>
      <c r="B332" s="53" t="s">
        <v>446</v>
      </c>
      <c r="C332" s="54" t="s">
        <v>303</v>
      </c>
      <c r="D332" s="55">
        <f t="shared" ref="D332:D335" si="32">E332*12</f>
        <v>34.68</v>
      </c>
      <c r="E332" s="55">
        <v>2.89</v>
      </c>
      <c r="F332" s="55">
        <f t="shared" ref="F332:F335" si="33">D332*0.55</f>
        <v>19.074000000000002</v>
      </c>
      <c r="G332" s="100"/>
      <c r="H332" s="56">
        <f t="shared" si="31"/>
        <v>0</v>
      </c>
      <c r="I332" s="57" t="s">
        <v>447</v>
      </c>
    </row>
    <row r="333" spans="1:9" ht="14.4" customHeight="1" x14ac:dyDescent="0.3">
      <c r="A333" s="52" t="s">
        <v>448</v>
      </c>
      <c r="B333" s="53" t="s">
        <v>446</v>
      </c>
      <c r="C333" s="54" t="s">
        <v>85</v>
      </c>
      <c r="D333" s="55">
        <f t="shared" si="32"/>
        <v>34.68</v>
      </c>
      <c r="E333" s="55">
        <v>2.89</v>
      </c>
      <c r="F333" s="55">
        <f t="shared" si="33"/>
        <v>19.074000000000002</v>
      </c>
      <c r="G333" s="100"/>
      <c r="H333" s="56">
        <f t="shared" si="31"/>
        <v>0</v>
      </c>
      <c r="I333" s="57" t="s">
        <v>449</v>
      </c>
    </row>
    <row r="334" spans="1:9" ht="14.4" customHeight="1" x14ac:dyDescent="0.3">
      <c r="A334" s="52" t="s">
        <v>450</v>
      </c>
      <c r="B334" s="53" t="s">
        <v>446</v>
      </c>
      <c r="C334" s="54" t="s">
        <v>88</v>
      </c>
      <c r="D334" s="55">
        <f t="shared" si="32"/>
        <v>34.68</v>
      </c>
      <c r="E334" s="55">
        <v>2.89</v>
      </c>
      <c r="F334" s="55">
        <f t="shared" si="33"/>
        <v>19.074000000000002</v>
      </c>
      <c r="G334" s="100"/>
      <c r="H334" s="56">
        <f t="shared" si="31"/>
        <v>0</v>
      </c>
      <c r="I334" s="57" t="s">
        <v>451</v>
      </c>
    </row>
    <row r="335" spans="1:9" ht="14.4" customHeight="1" x14ac:dyDescent="0.3">
      <c r="A335" s="52" t="s">
        <v>452</v>
      </c>
      <c r="B335" s="53" t="s">
        <v>453</v>
      </c>
      <c r="C335" s="54" t="s">
        <v>303</v>
      </c>
      <c r="D335" s="55">
        <f t="shared" si="32"/>
        <v>34.68</v>
      </c>
      <c r="E335" s="55">
        <v>2.89</v>
      </c>
      <c r="F335" s="55">
        <f t="shared" si="33"/>
        <v>19.074000000000002</v>
      </c>
      <c r="G335" s="100"/>
      <c r="H335" s="56">
        <f t="shared" si="31"/>
        <v>0</v>
      </c>
      <c r="I335" s="57" t="s">
        <v>454</v>
      </c>
    </row>
    <row r="336" spans="1:9" ht="14.4" customHeight="1" x14ac:dyDescent="0.3">
      <c r="A336" s="52" t="s">
        <v>455</v>
      </c>
      <c r="B336" s="53" t="s">
        <v>453</v>
      </c>
      <c r="C336" s="54" t="s">
        <v>85</v>
      </c>
      <c r="D336" s="55">
        <f t="shared" ref="D336:D345" si="34">E336*12</f>
        <v>34.68</v>
      </c>
      <c r="E336" s="55">
        <v>2.89</v>
      </c>
      <c r="F336" s="55">
        <f t="shared" ref="F336:F345" si="35">D336*0.55</f>
        <v>19.074000000000002</v>
      </c>
      <c r="G336" s="100"/>
      <c r="H336" s="56">
        <f t="shared" si="31"/>
        <v>0</v>
      </c>
      <c r="I336" s="57" t="s">
        <v>456</v>
      </c>
    </row>
    <row r="337" spans="1:9" ht="14.4" customHeight="1" x14ac:dyDescent="0.3">
      <c r="A337" s="52" t="s">
        <v>457</v>
      </c>
      <c r="B337" s="53" t="s">
        <v>453</v>
      </c>
      <c r="C337" s="54" t="s">
        <v>88</v>
      </c>
      <c r="D337" s="55">
        <f t="shared" si="34"/>
        <v>34.68</v>
      </c>
      <c r="E337" s="55">
        <v>2.89</v>
      </c>
      <c r="F337" s="55">
        <f t="shared" si="35"/>
        <v>19.074000000000002</v>
      </c>
      <c r="G337" s="100"/>
      <c r="H337" s="56">
        <f t="shared" si="31"/>
        <v>0</v>
      </c>
      <c r="I337" s="57" t="s">
        <v>458</v>
      </c>
    </row>
    <row r="338" spans="1:9" ht="14.4" customHeight="1" x14ac:dyDescent="0.3">
      <c r="A338" s="52" t="s">
        <v>459</v>
      </c>
      <c r="B338" s="53" t="s">
        <v>460</v>
      </c>
      <c r="C338" s="54" t="s">
        <v>303</v>
      </c>
      <c r="D338" s="55">
        <f t="shared" si="34"/>
        <v>34.68</v>
      </c>
      <c r="E338" s="55">
        <v>2.89</v>
      </c>
      <c r="F338" s="55">
        <f t="shared" si="35"/>
        <v>19.074000000000002</v>
      </c>
      <c r="G338" s="100"/>
      <c r="H338" s="56">
        <f t="shared" si="31"/>
        <v>0</v>
      </c>
      <c r="I338" s="57" t="s">
        <v>461</v>
      </c>
    </row>
    <row r="339" spans="1:9" ht="14.4" customHeight="1" x14ac:dyDescent="0.3">
      <c r="A339" s="52" t="s">
        <v>462</v>
      </c>
      <c r="B339" s="53" t="s">
        <v>460</v>
      </c>
      <c r="C339" s="54" t="s">
        <v>85</v>
      </c>
      <c r="D339" s="55">
        <f t="shared" si="34"/>
        <v>34.68</v>
      </c>
      <c r="E339" s="55">
        <v>2.89</v>
      </c>
      <c r="F339" s="55">
        <f t="shared" si="35"/>
        <v>19.074000000000002</v>
      </c>
      <c r="G339" s="100"/>
      <c r="H339" s="56">
        <f t="shared" si="31"/>
        <v>0</v>
      </c>
      <c r="I339" s="57" t="s">
        <v>463</v>
      </c>
    </row>
    <row r="340" spans="1:9" ht="14.4" customHeight="1" x14ac:dyDescent="0.3">
      <c r="A340" s="52" t="s">
        <v>464</v>
      </c>
      <c r="B340" s="53" t="s">
        <v>460</v>
      </c>
      <c r="C340" s="54" t="s">
        <v>88</v>
      </c>
      <c r="D340" s="55">
        <f t="shared" si="34"/>
        <v>34.68</v>
      </c>
      <c r="E340" s="55">
        <v>2.89</v>
      </c>
      <c r="F340" s="55">
        <f t="shared" si="35"/>
        <v>19.074000000000002</v>
      </c>
      <c r="G340" s="100"/>
      <c r="H340" s="56">
        <f t="shared" si="31"/>
        <v>0</v>
      </c>
      <c r="I340" s="57" t="s">
        <v>465</v>
      </c>
    </row>
    <row r="341" spans="1:9" ht="14.4" customHeight="1" x14ac:dyDescent="0.3">
      <c r="A341" s="52" t="s">
        <v>466</v>
      </c>
      <c r="B341" s="53" t="s">
        <v>467</v>
      </c>
      <c r="C341" s="54" t="s">
        <v>303</v>
      </c>
      <c r="D341" s="55">
        <f t="shared" si="34"/>
        <v>34.68</v>
      </c>
      <c r="E341" s="55">
        <v>2.89</v>
      </c>
      <c r="F341" s="55">
        <f t="shared" si="35"/>
        <v>19.074000000000002</v>
      </c>
      <c r="G341" s="100"/>
      <c r="H341" s="56">
        <f t="shared" si="31"/>
        <v>0</v>
      </c>
      <c r="I341" s="57" t="s">
        <v>468</v>
      </c>
    </row>
    <row r="342" spans="1:9" ht="14.4" customHeight="1" x14ac:dyDescent="0.3">
      <c r="A342" s="52" t="s">
        <v>469</v>
      </c>
      <c r="B342" s="53" t="s">
        <v>467</v>
      </c>
      <c r="C342" s="54" t="s">
        <v>85</v>
      </c>
      <c r="D342" s="55">
        <f t="shared" si="34"/>
        <v>34.68</v>
      </c>
      <c r="E342" s="55">
        <v>2.89</v>
      </c>
      <c r="F342" s="55">
        <f t="shared" si="35"/>
        <v>19.074000000000002</v>
      </c>
      <c r="G342" s="100"/>
      <c r="H342" s="56">
        <f t="shared" si="31"/>
        <v>0</v>
      </c>
      <c r="I342" s="57" t="s">
        <v>470</v>
      </c>
    </row>
    <row r="343" spans="1:9" ht="14.4" customHeight="1" x14ac:dyDescent="0.3">
      <c r="A343" s="52" t="s">
        <v>471</v>
      </c>
      <c r="B343" s="53" t="s">
        <v>467</v>
      </c>
      <c r="C343" s="54" t="s">
        <v>88</v>
      </c>
      <c r="D343" s="55">
        <f t="shared" si="34"/>
        <v>34.68</v>
      </c>
      <c r="E343" s="55">
        <v>2.89</v>
      </c>
      <c r="F343" s="55">
        <f t="shared" si="35"/>
        <v>19.074000000000002</v>
      </c>
      <c r="G343" s="100"/>
      <c r="H343" s="56">
        <f t="shared" si="31"/>
        <v>0</v>
      </c>
      <c r="I343" s="57" t="s">
        <v>472</v>
      </c>
    </row>
    <row r="344" spans="1:9" ht="14.4" customHeight="1" x14ac:dyDescent="0.3">
      <c r="A344" s="52" t="s">
        <v>473</v>
      </c>
      <c r="B344" s="53" t="s">
        <v>474</v>
      </c>
      <c r="C344" s="54" t="s">
        <v>303</v>
      </c>
      <c r="D344" s="55">
        <f t="shared" si="34"/>
        <v>34.68</v>
      </c>
      <c r="E344" s="55">
        <v>2.89</v>
      </c>
      <c r="F344" s="55">
        <f t="shared" si="35"/>
        <v>19.074000000000002</v>
      </c>
      <c r="G344" s="100"/>
      <c r="H344" s="56">
        <f t="shared" si="31"/>
        <v>0</v>
      </c>
      <c r="I344" s="57" t="s">
        <v>475</v>
      </c>
    </row>
    <row r="345" spans="1:9" ht="14.4" customHeight="1" x14ac:dyDescent="0.3">
      <c r="A345" s="52" t="s">
        <v>476</v>
      </c>
      <c r="B345" s="53" t="s">
        <v>474</v>
      </c>
      <c r="C345" s="54" t="s">
        <v>85</v>
      </c>
      <c r="D345" s="55">
        <f t="shared" si="34"/>
        <v>34.68</v>
      </c>
      <c r="E345" s="55">
        <v>2.89</v>
      </c>
      <c r="F345" s="55">
        <f t="shared" si="35"/>
        <v>19.074000000000002</v>
      </c>
      <c r="G345" s="100"/>
      <c r="H345" s="56">
        <f t="shared" si="31"/>
        <v>0</v>
      </c>
      <c r="I345" s="57" t="s">
        <v>477</v>
      </c>
    </row>
    <row r="346" spans="1:9" ht="18" x14ac:dyDescent="0.3">
      <c r="A346" s="50" t="s">
        <v>2788</v>
      </c>
      <c r="B346" s="50"/>
      <c r="C346" s="50"/>
      <c r="D346" s="50"/>
      <c r="E346" s="50"/>
      <c r="F346" s="50"/>
      <c r="G346" s="101"/>
      <c r="H346" s="56">
        <f t="shared" si="31"/>
        <v>0</v>
      </c>
      <c r="I346" s="51"/>
    </row>
    <row r="347" spans="1:9" ht="14.4" customHeight="1" x14ac:dyDescent="0.3">
      <c r="A347" s="91" t="s">
        <v>2789</v>
      </c>
      <c r="B347" s="87" t="s">
        <v>2783</v>
      </c>
      <c r="C347" s="93" t="s">
        <v>2742</v>
      </c>
      <c r="D347" s="94">
        <f t="shared" ref="D347:D348" si="36">E347*12</f>
        <v>35.880000000000003</v>
      </c>
      <c r="E347" s="94">
        <v>2.99</v>
      </c>
      <c r="F347" s="94">
        <f t="shared" ref="F347:F348" si="37">D347*0.55</f>
        <v>19.734000000000002</v>
      </c>
      <c r="G347" s="100"/>
      <c r="H347" s="95">
        <f t="shared" si="31"/>
        <v>0</v>
      </c>
      <c r="I347" s="88">
        <v>708382027195</v>
      </c>
    </row>
    <row r="348" spans="1:9" ht="14.4" customHeight="1" x14ac:dyDescent="0.3">
      <c r="A348" s="91" t="s">
        <v>2790</v>
      </c>
      <c r="B348" s="87" t="s">
        <v>2783</v>
      </c>
      <c r="C348" s="93" t="s">
        <v>2740</v>
      </c>
      <c r="D348" s="94">
        <f t="shared" si="36"/>
        <v>35.880000000000003</v>
      </c>
      <c r="E348" s="94">
        <v>2.99</v>
      </c>
      <c r="F348" s="94">
        <f t="shared" si="37"/>
        <v>19.734000000000002</v>
      </c>
      <c r="G348" s="100"/>
      <c r="H348" s="95">
        <f t="shared" si="31"/>
        <v>0</v>
      </c>
      <c r="I348" s="88">
        <v>708382027201</v>
      </c>
    </row>
    <row r="349" spans="1:9" ht="15" customHeight="1" x14ac:dyDescent="0.3">
      <c r="A349" s="91" t="s">
        <v>2791</v>
      </c>
      <c r="B349" s="87" t="s">
        <v>2784</v>
      </c>
      <c r="C349" s="93" t="s">
        <v>2764</v>
      </c>
      <c r="D349" s="94">
        <f t="shared" ref="D349:D361" si="38">E349*12</f>
        <v>35.880000000000003</v>
      </c>
      <c r="E349" s="94">
        <v>2.99</v>
      </c>
      <c r="F349" s="94">
        <f t="shared" ref="F349:F361" si="39">D349*0.55</f>
        <v>19.734000000000002</v>
      </c>
      <c r="G349" s="100"/>
      <c r="H349" s="95">
        <f t="shared" si="31"/>
        <v>0</v>
      </c>
      <c r="I349" s="88">
        <v>708382027218</v>
      </c>
    </row>
    <row r="350" spans="1:9" ht="14.4" customHeight="1" x14ac:dyDescent="0.3">
      <c r="A350" s="91" t="s">
        <v>2792</v>
      </c>
      <c r="B350" s="87" t="s">
        <v>2785</v>
      </c>
      <c r="C350" s="93" t="s">
        <v>2764</v>
      </c>
      <c r="D350" s="94">
        <f t="shared" si="38"/>
        <v>35.880000000000003</v>
      </c>
      <c r="E350" s="94">
        <v>2.99</v>
      </c>
      <c r="F350" s="94">
        <f t="shared" si="39"/>
        <v>19.734000000000002</v>
      </c>
      <c r="G350" s="100"/>
      <c r="H350" s="95">
        <f t="shared" si="31"/>
        <v>0</v>
      </c>
      <c r="I350" s="88">
        <v>708382027225</v>
      </c>
    </row>
    <row r="351" spans="1:9" ht="14.4" customHeight="1" x14ac:dyDescent="0.3">
      <c r="A351" s="91" t="s">
        <v>2793</v>
      </c>
      <c r="B351" s="87" t="s">
        <v>2785</v>
      </c>
      <c r="C351" s="93" t="s">
        <v>2736</v>
      </c>
      <c r="D351" s="94">
        <f t="shared" si="38"/>
        <v>35.880000000000003</v>
      </c>
      <c r="E351" s="94">
        <v>2.99</v>
      </c>
      <c r="F351" s="94">
        <f t="shared" si="39"/>
        <v>19.734000000000002</v>
      </c>
      <c r="G351" s="100"/>
      <c r="H351" s="95">
        <f t="shared" si="31"/>
        <v>0</v>
      </c>
      <c r="I351" s="88">
        <v>708382027232</v>
      </c>
    </row>
    <row r="352" spans="1:9" ht="14.4" customHeight="1" x14ac:dyDescent="0.3">
      <c r="A352" s="91" t="s">
        <v>2794</v>
      </c>
      <c r="B352" s="87" t="s">
        <v>2787</v>
      </c>
      <c r="C352" s="93" t="s">
        <v>2764</v>
      </c>
      <c r="D352" s="94">
        <f t="shared" si="38"/>
        <v>35.880000000000003</v>
      </c>
      <c r="E352" s="94">
        <v>2.99</v>
      </c>
      <c r="F352" s="94">
        <f t="shared" si="39"/>
        <v>19.734000000000002</v>
      </c>
      <c r="G352" s="100"/>
      <c r="H352" s="95">
        <f t="shared" si="31"/>
        <v>0</v>
      </c>
      <c r="I352" s="88">
        <v>708382027249</v>
      </c>
    </row>
    <row r="353" spans="1:9" ht="14.4" customHeight="1" x14ac:dyDescent="0.3">
      <c r="A353" s="91" t="s">
        <v>2795</v>
      </c>
      <c r="B353" s="87" t="s">
        <v>2787</v>
      </c>
      <c r="C353" s="93" t="s">
        <v>2736</v>
      </c>
      <c r="D353" s="94">
        <f t="shared" si="38"/>
        <v>35.880000000000003</v>
      </c>
      <c r="E353" s="94">
        <v>2.99</v>
      </c>
      <c r="F353" s="94">
        <f t="shared" si="39"/>
        <v>19.734000000000002</v>
      </c>
      <c r="G353" s="100"/>
      <c r="H353" s="95">
        <f t="shared" si="31"/>
        <v>0</v>
      </c>
      <c r="I353" s="88">
        <v>708382027256</v>
      </c>
    </row>
    <row r="354" spans="1:9" ht="14.4" customHeight="1" x14ac:dyDescent="0.3">
      <c r="A354" s="91" t="s">
        <v>2936</v>
      </c>
      <c r="B354" s="92" t="s">
        <v>2882</v>
      </c>
      <c r="C354" s="93" t="s">
        <v>94</v>
      </c>
      <c r="D354" s="94">
        <f t="shared" si="38"/>
        <v>35.880000000000003</v>
      </c>
      <c r="E354" s="94">
        <v>2.99</v>
      </c>
      <c r="F354" s="94">
        <f t="shared" si="39"/>
        <v>19.734000000000002</v>
      </c>
      <c r="G354" s="100"/>
      <c r="H354" s="95">
        <f t="shared" si="31"/>
        <v>0</v>
      </c>
      <c r="I354" s="88">
        <v>708382027881</v>
      </c>
    </row>
    <row r="355" spans="1:9" ht="14.4" customHeight="1" x14ac:dyDescent="0.3">
      <c r="A355" s="91" t="s">
        <v>2937</v>
      </c>
      <c r="B355" s="92" t="s">
        <v>2882</v>
      </c>
      <c r="C355" s="93" t="s">
        <v>2736</v>
      </c>
      <c r="D355" s="94">
        <f t="shared" si="38"/>
        <v>35.880000000000003</v>
      </c>
      <c r="E355" s="94">
        <v>2.99</v>
      </c>
      <c r="F355" s="94">
        <f t="shared" si="39"/>
        <v>19.734000000000002</v>
      </c>
      <c r="G355" s="100"/>
      <c r="H355" s="95">
        <f t="shared" si="31"/>
        <v>0</v>
      </c>
      <c r="I355" s="88">
        <v>708382027898</v>
      </c>
    </row>
    <row r="356" spans="1:9" ht="14.4" customHeight="1" x14ac:dyDescent="0.3">
      <c r="A356" s="91" t="s">
        <v>2938</v>
      </c>
      <c r="B356" s="92" t="s">
        <v>2884</v>
      </c>
      <c r="C356" s="93" t="s">
        <v>2736</v>
      </c>
      <c r="D356" s="94">
        <f t="shared" si="38"/>
        <v>35.880000000000003</v>
      </c>
      <c r="E356" s="94">
        <v>2.99</v>
      </c>
      <c r="F356" s="94">
        <f t="shared" si="39"/>
        <v>19.734000000000002</v>
      </c>
      <c r="G356" s="100"/>
      <c r="H356" s="95">
        <f t="shared" si="31"/>
        <v>0</v>
      </c>
      <c r="I356" s="88">
        <v>708382027911</v>
      </c>
    </row>
    <row r="357" spans="1:9" ht="14.4" customHeight="1" x14ac:dyDescent="0.3">
      <c r="A357" s="91" t="s">
        <v>2939</v>
      </c>
      <c r="B357" s="92" t="s">
        <v>2883</v>
      </c>
      <c r="C357" s="93" t="s">
        <v>2764</v>
      </c>
      <c r="D357" s="94">
        <f t="shared" si="38"/>
        <v>35.880000000000003</v>
      </c>
      <c r="E357" s="94">
        <v>2.99</v>
      </c>
      <c r="F357" s="94">
        <f t="shared" si="39"/>
        <v>19.734000000000002</v>
      </c>
      <c r="G357" s="100"/>
      <c r="H357" s="95">
        <f t="shared" si="31"/>
        <v>0</v>
      </c>
      <c r="I357" s="88">
        <v>708382027935</v>
      </c>
    </row>
    <row r="358" spans="1:9" ht="14.4" customHeight="1" x14ac:dyDescent="0.3">
      <c r="A358" s="91" t="s">
        <v>2940</v>
      </c>
      <c r="B358" s="92" t="s">
        <v>2883</v>
      </c>
      <c r="C358" s="93" t="s">
        <v>2736</v>
      </c>
      <c r="D358" s="94">
        <f t="shared" si="38"/>
        <v>35.880000000000003</v>
      </c>
      <c r="E358" s="94">
        <v>2.99</v>
      </c>
      <c r="F358" s="94">
        <f t="shared" si="39"/>
        <v>19.734000000000002</v>
      </c>
      <c r="G358" s="100"/>
      <c r="H358" s="95">
        <f t="shared" si="31"/>
        <v>0</v>
      </c>
      <c r="I358" s="88">
        <v>708382027959</v>
      </c>
    </row>
    <row r="359" spans="1:9" ht="14.4" customHeight="1" x14ac:dyDescent="0.3">
      <c r="A359" s="91" t="s">
        <v>3329</v>
      </c>
      <c r="B359" s="92" t="s">
        <v>3328</v>
      </c>
      <c r="C359" s="93" t="s">
        <v>88</v>
      </c>
      <c r="D359" s="94">
        <f t="shared" si="38"/>
        <v>35.880000000000003</v>
      </c>
      <c r="E359" s="94">
        <v>2.99</v>
      </c>
      <c r="F359" s="94">
        <f t="shared" si="39"/>
        <v>19.734000000000002</v>
      </c>
      <c r="G359" s="100"/>
      <c r="H359" s="95">
        <f t="shared" si="31"/>
        <v>0</v>
      </c>
      <c r="I359" s="88">
        <v>708382031987</v>
      </c>
    </row>
    <row r="360" spans="1:9" ht="14.4" customHeight="1" x14ac:dyDescent="0.3">
      <c r="A360" s="91" t="s">
        <v>3326</v>
      </c>
      <c r="B360" s="92" t="s">
        <v>3328</v>
      </c>
      <c r="C360" s="93" t="s">
        <v>91</v>
      </c>
      <c r="D360" s="94">
        <f t="shared" si="38"/>
        <v>35.880000000000003</v>
      </c>
      <c r="E360" s="94">
        <v>2.99</v>
      </c>
      <c r="F360" s="94">
        <f t="shared" si="39"/>
        <v>19.734000000000002</v>
      </c>
      <c r="G360" s="100"/>
      <c r="H360" s="95">
        <f t="shared" si="31"/>
        <v>0</v>
      </c>
      <c r="I360" s="88">
        <v>708382031994</v>
      </c>
    </row>
    <row r="361" spans="1:9" ht="14.4" customHeight="1" x14ac:dyDescent="0.3">
      <c r="A361" s="91" t="s">
        <v>3327</v>
      </c>
      <c r="B361" s="92" t="s">
        <v>3328</v>
      </c>
      <c r="C361" s="93" t="s">
        <v>94</v>
      </c>
      <c r="D361" s="94">
        <f t="shared" si="38"/>
        <v>35.880000000000003</v>
      </c>
      <c r="E361" s="94">
        <v>2.99</v>
      </c>
      <c r="F361" s="94">
        <f t="shared" si="39"/>
        <v>19.734000000000002</v>
      </c>
      <c r="G361" s="100"/>
      <c r="H361" s="95">
        <f t="shared" si="31"/>
        <v>0</v>
      </c>
      <c r="I361" s="88">
        <v>708382032007</v>
      </c>
    </row>
    <row r="362" spans="1:9" ht="18" x14ac:dyDescent="0.3">
      <c r="A362" s="50" t="s">
        <v>3501</v>
      </c>
      <c r="B362" s="50"/>
      <c r="C362" s="50"/>
      <c r="D362" s="50"/>
      <c r="E362" s="50"/>
      <c r="F362" s="50"/>
      <c r="G362" s="101"/>
      <c r="H362" s="56">
        <f t="shared" si="31"/>
        <v>0</v>
      </c>
      <c r="I362" s="51"/>
    </row>
    <row r="363" spans="1:9" ht="15" customHeight="1" x14ac:dyDescent="0.3">
      <c r="A363" s="83" t="s">
        <v>3447</v>
      </c>
      <c r="B363" s="53" t="s">
        <v>128</v>
      </c>
      <c r="C363" s="54" t="s">
        <v>303</v>
      </c>
      <c r="D363" s="55">
        <f t="shared" ref="D363:D365" si="40">E363*12</f>
        <v>34.68</v>
      </c>
      <c r="E363" s="55">
        <v>2.89</v>
      </c>
      <c r="F363" s="55">
        <f t="shared" ref="F363:F365" si="41">D363*0.55</f>
        <v>19.074000000000002</v>
      </c>
      <c r="G363" s="100"/>
      <c r="H363" s="56">
        <f t="shared" si="31"/>
        <v>0</v>
      </c>
      <c r="I363" s="83" t="s">
        <v>3448</v>
      </c>
    </row>
    <row r="364" spans="1:9" ht="15" customHeight="1" x14ac:dyDescent="0.3">
      <c r="A364" s="83" t="s">
        <v>3449</v>
      </c>
      <c r="B364" s="53" t="s">
        <v>128</v>
      </c>
      <c r="C364" s="54" t="s">
        <v>85</v>
      </c>
      <c r="D364" s="55">
        <f t="shared" si="40"/>
        <v>34.68</v>
      </c>
      <c r="E364" s="55">
        <v>2.89</v>
      </c>
      <c r="F364" s="55">
        <f t="shared" si="41"/>
        <v>19.074000000000002</v>
      </c>
      <c r="G364" s="100"/>
      <c r="H364" s="56">
        <f t="shared" si="31"/>
        <v>0</v>
      </c>
      <c r="I364" s="83" t="s">
        <v>3450</v>
      </c>
    </row>
    <row r="365" spans="1:9" ht="15" customHeight="1" x14ac:dyDescent="0.3">
      <c r="A365" s="83" t="s">
        <v>3451</v>
      </c>
      <c r="B365" s="53" t="s">
        <v>3502</v>
      </c>
      <c r="C365" s="54" t="s">
        <v>303</v>
      </c>
      <c r="D365" s="55">
        <f t="shared" si="40"/>
        <v>34.68</v>
      </c>
      <c r="E365" s="55">
        <v>2.89</v>
      </c>
      <c r="F365" s="55">
        <f t="shared" si="41"/>
        <v>19.074000000000002</v>
      </c>
      <c r="G365" s="100"/>
      <c r="H365" s="56">
        <f t="shared" si="31"/>
        <v>0</v>
      </c>
      <c r="I365" s="83" t="s">
        <v>3452</v>
      </c>
    </row>
    <row r="366" spans="1:9" ht="18" x14ac:dyDescent="0.3">
      <c r="A366" s="50" t="s">
        <v>478</v>
      </c>
      <c r="B366" s="50"/>
      <c r="C366" s="50"/>
      <c r="D366" s="50"/>
      <c r="E366" s="50"/>
      <c r="F366" s="50"/>
      <c r="G366" s="101"/>
      <c r="H366" s="56">
        <f t="shared" si="31"/>
        <v>0</v>
      </c>
      <c r="I366" s="51"/>
    </row>
    <row r="367" spans="1:9" ht="14.4" customHeight="1" x14ac:dyDescent="0.3">
      <c r="A367" s="52" t="s">
        <v>3453</v>
      </c>
      <c r="B367" s="53" t="s">
        <v>3026</v>
      </c>
      <c r="C367" s="54" t="s">
        <v>554</v>
      </c>
      <c r="D367" s="55">
        <f t="shared" ref="D367:D368" si="42">E367*12</f>
        <v>34.68</v>
      </c>
      <c r="E367" s="55">
        <v>2.89</v>
      </c>
      <c r="F367" s="55">
        <f t="shared" ref="F367:F368" si="43">D367*0.55</f>
        <v>19.074000000000002</v>
      </c>
      <c r="G367" s="100"/>
      <c r="H367" s="56">
        <f t="shared" si="31"/>
        <v>0</v>
      </c>
      <c r="I367" s="83" t="s">
        <v>3454</v>
      </c>
    </row>
    <row r="368" spans="1:9" ht="14.4" customHeight="1" x14ac:dyDescent="0.3">
      <c r="A368" s="52" t="s">
        <v>479</v>
      </c>
      <c r="B368" s="53" t="s">
        <v>3026</v>
      </c>
      <c r="C368" s="54" t="s">
        <v>301</v>
      </c>
      <c r="D368" s="55">
        <f t="shared" si="42"/>
        <v>34.68</v>
      </c>
      <c r="E368" s="55">
        <v>2.89</v>
      </c>
      <c r="F368" s="55">
        <f t="shared" si="43"/>
        <v>19.074000000000002</v>
      </c>
      <c r="G368" s="100"/>
      <c r="H368" s="56">
        <f t="shared" si="31"/>
        <v>0</v>
      </c>
      <c r="I368" s="57" t="s">
        <v>480</v>
      </c>
    </row>
    <row r="369" spans="1:9" ht="14.4" customHeight="1" x14ac:dyDescent="0.3">
      <c r="A369" s="52" t="s">
        <v>481</v>
      </c>
      <c r="B369" s="53" t="s">
        <v>3027</v>
      </c>
      <c r="C369" s="54" t="s">
        <v>303</v>
      </c>
      <c r="D369" s="55">
        <f t="shared" ref="D369:D432" si="44">E369*12</f>
        <v>34.68</v>
      </c>
      <c r="E369" s="55">
        <v>2.89</v>
      </c>
      <c r="F369" s="55">
        <f t="shared" ref="F369:F432" si="45">D369*0.55</f>
        <v>19.074000000000002</v>
      </c>
      <c r="G369" s="100"/>
      <c r="H369" s="56">
        <f t="shared" si="31"/>
        <v>0</v>
      </c>
      <c r="I369" s="57" t="s">
        <v>482</v>
      </c>
    </row>
    <row r="370" spans="1:9" ht="14.4" customHeight="1" x14ac:dyDescent="0.3">
      <c r="A370" s="52" t="s">
        <v>483</v>
      </c>
      <c r="B370" s="53" t="s">
        <v>3027</v>
      </c>
      <c r="C370" s="54" t="s">
        <v>85</v>
      </c>
      <c r="D370" s="55">
        <f t="shared" si="44"/>
        <v>34.68</v>
      </c>
      <c r="E370" s="55">
        <v>2.89</v>
      </c>
      <c r="F370" s="55">
        <f t="shared" si="45"/>
        <v>19.074000000000002</v>
      </c>
      <c r="G370" s="100"/>
      <c r="H370" s="56">
        <f t="shared" si="31"/>
        <v>0</v>
      </c>
      <c r="I370" s="57" t="s">
        <v>484</v>
      </c>
    </row>
    <row r="371" spans="1:9" ht="14.4" customHeight="1" x14ac:dyDescent="0.3">
      <c r="A371" s="52" t="s">
        <v>485</v>
      </c>
      <c r="B371" s="53" t="s">
        <v>3027</v>
      </c>
      <c r="C371" s="54" t="s">
        <v>88</v>
      </c>
      <c r="D371" s="55">
        <f t="shared" si="44"/>
        <v>34.68</v>
      </c>
      <c r="E371" s="55">
        <v>2.89</v>
      </c>
      <c r="F371" s="55">
        <f t="shared" si="45"/>
        <v>19.074000000000002</v>
      </c>
      <c r="G371" s="100"/>
      <c r="H371" s="56">
        <f t="shared" si="31"/>
        <v>0</v>
      </c>
      <c r="I371" s="57" t="s">
        <v>486</v>
      </c>
    </row>
    <row r="372" spans="1:9" ht="14.4" customHeight="1" x14ac:dyDescent="0.3">
      <c r="A372" s="52" t="s">
        <v>487</v>
      </c>
      <c r="B372" s="53" t="s">
        <v>3028</v>
      </c>
      <c r="C372" s="54" t="s">
        <v>303</v>
      </c>
      <c r="D372" s="55">
        <f t="shared" si="44"/>
        <v>34.68</v>
      </c>
      <c r="E372" s="55">
        <v>2.89</v>
      </c>
      <c r="F372" s="55">
        <f t="shared" si="45"/>
        <v>19.074000000000002</v>
      </c>
      <c r="G372" s="100"/>
      <c r="H372" s="56">
        <f t="shared" si="31"/>
        <v>0</v>
      </c>
      <c r="I372" s="57" t="s">
        <v>488</v>
      </c>
    </row>
    <row r="373" spans="1:9" ht="14.4" customHeight="1" x14ac:dyDescent="0.3">
      <c r="A373" s="52" t="s">
        <v>489</v>
      </c>
      <c r="B373" s="53" t="s">
        <v>3028</v>
      </c>
      <c r="C373" s="54" t="s">
        <v>85</v>
      </c>
      <c r="D373" s="55">
        <f t="shared" si="44"/>
        <v>34.68</v>
      </c>
      <c r="E373" s="55">
        <v>2.89</v>
      </c>
      <c r="F373" s="55">
        <f t="shared" si="45"/>
        <v>19.074000000000002</v>
      </c>
      <c r="G373" s="100"/>
      <c r="H373" s="56">
        <f t="shared" si="31"/>
        <v>0</v>
      </c>
      <c r="I373" s="57" t="s">
        <v>490</v>
      </c>
    </row>
    <row r="374" spans="1:9" ht="14.4" customHeight="1" x14ac:dyDescent="0.3">
      <c r="A374" s="52" t="s">
        <v>491</v>
      </c>
      <c r="B374" s="53" t="s">
        <v>3028</v>
      </c>
      <c r="C374" s="54" t="s">
        <v>88</v>
      </c>
      <c r="D374" s="55">
        <f t="shared" si="44"/>
        <v>34.68</v>
      </c>
      <c r="E374" s="55">
        <v>2.89</v>
      </c>
      <c r="F374" s="55">
        <f t="shared" si="45"/>
        <v>19.074000000000002</v>
      </c>
      <c r="G374" s="100"/>
      <c r="H374" s="56">
        <f t="shared" si="31"/>
        <v>0</v>
      </c>
      <c r="I374" s="57" t="s">
        <v>492</v>
      </c>
    </row>
    <row r="375" spans="1:9" ht="14.4" customHeight="1" x14ac:dyDescent="0.3">
      <c r="A375" s="52" t="s">
        <v>493</v>
      </c>
      <c r="B375" s="53" t="s">
        <v>3028</v>
      </c>
      <c r="C375" s="54" t="s">
        <v>91</v>
      </c>
      <c r="D375" s="55">
        <f t="shared" si="44"/>
        <v>34.68</v>
      </c>
      <c r="E375" s="55">
        <v>2.89</v>
      </c>
      <c r="F375" s="55">
        <f t="shared" si="45"/>
        <v>19.074000000000002</v>
      </c>
      <c r="G375" s="100"/>
      <c r="H375" s="56">
        <f t="shared" si="31"/>
        <v>0</v>
      </c>
      <c r="I375" s="57" t="s">
        <v>494</v>
      </c>
    </row>
    <row r="376" spans="1:9" ht="14.4" customHeight="1" x14ac:dyDescent="0.3">
      <c r="A376" s="91" t="s">
        <v>3025</v>
      </c>
      <c r="B376" s="92" t="s">
        <v>3028</v>
      </c>
      <c r="C376" s="93" t="s">
        <v>2764</v>
      </c>
      <c r="D376" s="94">
        <f t="shared" si="44"/>
        <v>34.68</v>
      </c>
      <c r="E376" s="94">
        <v>2.89</v>
      </c>
      <c r="F376" s="94">
        <f t="shared" si="45"/>
        <v>19.074000000000002</v>
      </c>
      <c r="G376" s="100"/>
      <c r="H376" s="95">
        <f t="shared" si="31"/>
        <v>0</v>
      </c>
      <c r="I376" s="88">
        <v>708382029342</v>
      </c>
    </row>
    <row r="377" spans="1:9" ht="14.4" customHeight="1" x14ac:dyDescent="0.3">
      <c r="A377" s="52" t="s">
        <v>495</v>
      </c>
      <c r="B377" s="53" t="s">
        <v>3029</v>
      </c>
      <c r="C377" s="54" t="s">
        <v>303</v>
      </c>
      <c r="D377" s="55">
        <f t="shared" si="44"/>
        <v>34.68</v>
      </c>
      <c r="E377" s="55">
        <v>2.89</v>
      </c>
      <c r="F377" s="55">
        <f t="shared" si="45"/>
        <v>19.074000000000002</v>
      </c>
      <c r="G377" s="100"/>
      <c r="H377" s="56">
        <f t="shared" si="31"/>
        <v>0</v>
      </c>
      <c r="I377" s="57" t="s">
        <v>496</v>
      </c>
    </row>
    <row r="378" spans="1:9" ht="14.4" customHeight="1" x14ac:dyDescent="0.3">
      <c r="A378" s="52" t="s">
        <v>497</v>
      </c>
      <c r="B378" s="53" t="s">
        <v>3029</v>
      </c>
      <c r="C378" s="54" t="s">
        <v>85</v>
      </c>
      <c r="D378" s="55">
        <f t="shared" si="44"/>
        <v>34.68</v>
      </c>
      <c r="E378" s="55">
        <v>2.89</v>
      </c>
      <c r="F378" s="55">
        <f t="shared" si="45"/>
        <v>19.074000000000002</v>
      </c>
      <c r="G378" s="100"/>
      <c r="H378" s="56">
        <f t="shared" si="31"/>
        <v>0</v>
      </c>
      <c r="I378" s="57" t="s">
        <v>498</v>
      </c>
    </row>
    <row r="379" spans="1:9" ht="14.4" customHeight="1" x14ac:dyDescent="0.3">
      <c r="A379" s="52" t="s">
        <v>499</v>
      </c>
      <c r="B379" s="53" t="s">
        <v>3029</v>
      </c>
      <c r="C379" s="54" t="s">
        <v>88</v>
      </c>
      <c r="D379" s="55">
        <f t="shared" si="44"/>
        <v>34.68</v>
      </c>
      <c r="E379" s="55">
        <v>2.89</v>
      </c>
      <c r="F379" s="55">
        <f t="shared" si="45"/>
        <v>19.074000000000002</v>
      </c>
      <c r="G379" s="100"/>
      <c r="H379" s="56">
        <f t="shared" si="31"/>
        <v>0</v>
      </c>
      <c r="I379" s="57" t="s">
        <v>500</v>
      </c>
    </row>
    <row r="380" spans="1:9" ht="14.4" customHeight="1" x14ac:dyDescent="0.3">
      <c r="A380" s="52" t="s">
        <v>501</v>
      </c>
      <c r="B380" s="53" t="s">
        <v>3030</v>
      </c>
      <c r="C380" s="54" t="s">
        <v>303</v>
      </c>
      <c r="D380" s="55">
        <f t="shared" si="44"/>
        <v>34.68</v>
      </c>
      <c r="E380" s="55">
        <v>2.89</v>
      </c>
      <c r="F380" s="55">
        <f t="shared" si="45"/>
        <v>19.074000000000002</v>
      </c>
      <c r="G380" s="100"/>
      <c r="H380" s="56">
        <f t="shared" si="31"/>
        <v>0</v>
      </c>
      <c r="I380" s="57" t="s">
        <v>502</v>
      </c>
    </row>
    <row r="381" spans="1:9" ht="14.4" customHeight="1" x14ac:dyDescent="0.3">
      <c r="A381" s="52" t="s">
        <v>503</v>
      </c>
      <c r="B381" s="53" t="s">
        <v>3030</v>
      </c>
      <c r="C381" s="54" t="s">
        <v>85</v>
      </c>
      <c r="D381" s="55">
        <f t="shared" si="44"/>
        <v>34.68</v>
      </c>
      <c r="E381" s="55">
        <v>2.89</v>
      </c>
      <c r="F381" s="55">
        <f t="shared" si="45"/>
        <v>19.074000000000002</v>
      </c>
      <c r="G381" s="100"/>
      <c r="H381" s="56">
        <f t="shared" si="31"/>
        <v>0</v>
      </c>
      <c r="I381" s="57" t="s">
        <v>504</v>
      </c>
    </row>
    <row r="382" spans="1:9" ht="14.4" customHeight="1" x14ac:dyDescent="0.3">
      <c r="A382" s="52" t="s">
        <v>505</v>
      </c>
      <c r="B382" s="53" t="s">
        <v>3030</v>
      </c>
      <c r="C382" s="54" t="s">
        <v>88</v>
      </c>
      <c r="D382" s="55">
        <f t="shared" si="44"/>
        <v>34.68</v>
      </c>
      <c r="E382" s="55">
        <v>2.89</v>
      </c>
      <c r="F382" s="55">
        <f t="shared" si="45"/>
        <v>19.074000000000002</v>
      </c>
      <c r="G382" s="100"/>
      <c r="H382" s="56">
        <f t="shared" si="31"/>
        <v>0</v>
      </c>
      <c r="I382" s="57" t="s">
        <v>506</v>
      </c>
    </row>
    <row r="383" spans="1:9" ht="14.4" customHeight="1" x14ac:dyDescent="0.3">
      <c r="A383" s="52" t="s">
        <v>507</v>
      </c>
      <c r="B383" s="53" t="s">
        <v>3031</v>
      </c>
      <c r="C383" s="54" t="s">
        <v>303</v>
      </c>
      <c r="D383" s="55">
        <f t="shared" si="44"/>
        <v>34.68</v>
      </c>
      <c r="E383" s="55">
        <v>2.89</v>
      </c>
      <c r="F383" s="55">
        <f t="shared" si="45"/>
        <v>19.074000000000002</v>
      </c>
      <c r="G383" s="100"/>
      <c r="H383" s="56">
        <f t="shared" si="31"/>
        <v>0</v>
      </c>
      <c r="I383" s="57" t="s">
        <v>508</v>
      </c>
    </row>
    <row r="384" spans="1:9" ht="14.4" customHeight="1" x14ac:dyDescent="0.3">
      <c r="A384" s="52" t="s">
        <v>509</v>
      </c>
      <c r="B384" s="53" t="s">
        <v>3031</v>
      </c>
      <c r="C384" s="54" t="s">
        <v>85</v>
      </c>
      <c r="D384" s="55">
        <f t="shared" si="44"/>
        <v>34.68</v>
      </c>
      <c r="E384" s="55">
        <v>2.89</v>
      </c>
      <c r="F384" s="55">
        <f t="shared" si="45"/>
        <v>19.074000000000002</v>
      </c>
      <c r="G384" s="100"/>
      <c r="H384" s="56">
        <f t="shared" si="31"/>
        <v>0</v>
      </c>
      <c r="I384" s="57" t="s">
        <v>510</v>
      </c>
    </row>
    <row r="385" spans="1:9" ht="14.4" customHeight="1" x14ac:dyDescent="0.3">
      <c r="A385" s="52" t="s">
        <v>511</v>
      </c>
      <c r="B385" s="53" t="s">
        <v>3031</v>
      </c>
      <c r="C385" s="54" t="s">
        <v>88</v>
      </c>
      <c r="D385" s="55">
        <f t="shared" si="44"/>
        <v>34.68</v>
      </c>
      <c r="E385" s="55">
        <v>2.89</v>
      </c>
      <c r="F385" s="55">
        <f t="shared" si="45"/>
        <v>19.074000000000002</v>
      </c>
      <c r="G385" s="100"/>
      <c r="H385" s="56">
        <f t="shared" si="31"/>
        <v>0</v>
      </c>
      <c r="I385" s="57" t="s">
        <v>512</v>
      </c>
    </row>
    <row r="386" spans="1:9" ht="14.4" customHeight="1" x14ac:dyDescent="0.3">
      <c r="A386" s="52" t="s">
        <v>513</v>
      </c>
      <c r="B386" s="53" t="s">
        <v>3032</v>
      </c>
      <c r="C386" s="54" t="s">
        <v>303</v>
      </c>
      <c r="D386" s="55">
        <f t="shared" si="44"/>
        <v>34.68</v>
      </c>
      <c r="E386" s="55">
        <v>2.89</v>
      </c>
      <c r="F386" s="55">
        <f t="shared" si="45"/>
        <v>19.074000000000002</v>
      </c>
      <c r="G386" s="100"/>
      <c r="H386" s="56">
        <f t="shared" si="31"/>
        <v>0</v>
      </c>
      <c r="I386" s="57" t="s">
        <v>514</v>
      </c>
    </row>
    <row r="387" spans="1:9" ht="14.4" customHeight="1" x14ac:dyDescent="0.3">
      <c r="A387" s="52" t="s">
        <v>515</v>
      </c>
      <c r="B387" s="53" t="s">
        <v>3032</v>
      </c>
      <c r="C387" s="54" t="s">
        <v>85</v>
      </c>
      <c r="D387" s="55">
        <f t="shared" si="44"/>
        <v>34.68</v>
      </c>
      <c r="E387" s="55">
        <v>2.89</v>
      </c>
      <c r="F387" s="55">
        <f t="shared" si="45"/>
        <v>19.074000000000002</v>
      </c>
      <c r="G387" s="100"/>
      <c r="H387" s="56">
        <f t="shared" ref="H387:H450" si="46">G387*F387</f>
        <v>0</v>
      </c>
      <c r="I387" s="57" t="s">
        <v>516</v>
      </c>
    </row>
    <row r="388" spans="1:9" ht="14.4" customHeight="1" x14ac:dyDescent="0.3">
      <c r="A388" s="52" t="s">
        <v>517</v>
      </c>
      <c r="B388" s="53" t="s">
        <v>3032</v>
      </c>
      <c r="C388" s="54" t="s">
        <v>88</v>
      </c>
      <c r="D388" s="55">
        <f t="shared" si="44"/>
        <v>34.68</v>
      </c>
      <c r="E388" s="55">
        <v>2.89</v>
      </c>
      <c r="F388" s="55">
        <f t="shared" si="45"/>
        <v>19.074000000000002</v>
      </c>
      <c r="G388" s="100"/>
      <c r="H388" s="56">
        <f t="shared" si="46"/>
        <v>0</v>
      </c>
      <c r="I388" s="57" t="s">
        <v>518</v>
      </c>
    </row>
    <row r="389" spans="1:9" ht="14.4" customHeight="1" x14ac:dyDescent="0.3">
      <c r="A389" s="52" t="s">
        <v>519</v>
      </c>
      <c r="B389" s="53" t="s">
        <v>3033</v>
      </c>
      <c r="C389" s="54" t="s">
        <v>303</v>
      </c>
      <c r="D389" s="55">
        <f t="shared" si="44"/>
        <v>34.68</v>
      </c>
      <c r="E389" s="55">
        <v>2.89</v>
      </c>
      <c r="F389" s="55">
        <f t="shared" si="45"/>
        <v>19.074000000000002</v>
      </c>
      <c r="G389" s="100"/>
      <c r="H389" s="56">
        <f t="shared" si="46"/>
        <v>0</v>
      </c>
      <c r="I389" s="57" t="s">
        <v>520</v>
      </c>
    </row>
    <row r="390" spans="1:9" ht="14.4" customHeight="1" x14ac:dyDescent="0.3">
      <c r="A390" s="52" t="s">
        <v>521</v>
      </c>
      <c r="B390" s="53" t="s">
        <v>3033</v>
      </c>
      <c r="C390" s="54" t="s">
        <v>85</v>
      </c>
      <c r="D390" s="55">
        <f t="shared" si="44"/>
        <v>34.68</v>
      </c>
      <c r="E390" s="55">
        <v>2.89</v>
      </c>
      <c r="F390" s="55">
        <f t="shared" si="45"/>
        <v>19.074000000000002</v>
      </c>
      <c r="G390" s="100"/>
      <c r="H390" s="56">
        <f t="shared" si="46"/>
        <v>0</v>
      </c>
      <c r="I390" s="57" t="s">
        <v>522</v>
      </c>
    </row>
    <row r="391" spans="1:9" ht="14.4" customHeight="1" x14ac:dyDescent="0.3">
      <c r="A391" s="52" t="s">
        <v>523</v>
      </c>
      <c r="B391" s="53" t="s">
        <v>3033</v>
      </c>
      <c r="C391" s="54" t="s">
        <v>88</v>
      </c>
      <c r="D391" s="55">
        <f t="shared" si="44"/>
        <v>34.68</v>
      </c>
      <c r="E391" s="55">
        <v>2.89</v>
      </c>
      <c r="F391" s="55">
        <f t="shared" si="45"/>
        <v>19.074000000000002</v>
      </c>
      <c r="G391" s="100"/>
      <c r="H391" s="56">
        <f t="shared" si="46"/>
        <v>0</v>
      </c>
      <c r="I391" s="57" t="s">
        <v>524</v>
      </c>
    </row>
    <row r="392" spans="1:9" ht="14.4" customHeight="1" x14ac:dyDescent="0.3">
      <c r="A392" s="52" t="s">
        <v>525</v>
      </c>
      <c r="B392" s="53" t="s">
        <v>3033</v>
      </c>
      <c r="C392" s="54" t="s">
        <v>91</v>
      </c>
      <c r="D392" s="55">
        <f t="shared" si="44"/>
        <v>34.68</v>
      </c>
      <c r="E392" s="55">
        <v>2.89</v>
      </c>
      <c r="F392" s="55">
        <f t="shared" si="45"/>
        <v>19.074000000000002</v>
      </c>
      <c r="G392" s="100"/>
      <c r="H392" s="56">
        <f t="shared" si="46"/>
        <v>0</v>
      </c>
      <c r="I392" s="57" t="s">
        <v>526</v>
      </c>
    </row>
    <row r="393" spans="1:9" ht="14.4" customHeight="1" x14ac:dyDescent="0.3">
      <c r="A393" s="52" t="s">
        <v>527</v>
      </c>
      <c r="B393" s="53" t="s">
        <v>3034</v>
      </c>
      <c r="C393" s="54" t="s">
        <v>303</v>
      </c>
      <c r="D393" s="55">
        <f t="shared" si="44"/>
        <v>34.68</v>
      </c>
      <c r="E393" s="55">
        <v>2.89</v>
      </c>
      <c r="F393" s="55">
        <f t="shared" si="45"/>
        <v>19.074000000000002</v>
      </c>
      <c r="G393" s="100"/>
      <c r="H393" s="56">
        <f t="shared" si="46"/>
        <v>0</v>
      </c>
      <c r="I393" s="57" t="s">
        <v>528</v>
      </c>
    </row>
    <row r="394" spans="1:9" ht="14.4" customHeight="1" x14ac:dyDescent="0.3">
      <c r="A394" s="52" t="s">
        <v>529</v>
      </c>
      <c r="B394" s="53" t="s">
        <v>3034</v>
      </c>
      <c r="C394" s="54" t="s">
        <v>85</v>
      </c>
      <c r="D394" s="55">
        <f t="shared" si="44"/>
        <v>34.68</v>
      </c>
      <c r="E394" s="55">
        <v>2.89</v>
      </c>
      <c r="F394" s="55">
        <f t="shared" si="45"/>
        <v>19.074000000000002</v>
      </c>
      <c r="G394" s="100"/>
      <c r="H394" s="56">
        <f t="shared" si="46"/>
        <v>0</v>
      </c>
      <c r="I394" s="57" t="s">
        <v>530</v>
      </c>
    </row>
    <row r="395" spans="1:9" ht="14.4" customHeight="1" x14ac:dyDescent="0.3">
      <c r="A395" s="52" t="s">
        <v>531</v>
      </c>
      <c r="B395" s="53" t="s">
        <v>3034</v>
      </c>
      <c r="C395" s="54" t="s">
        <v>88</v>
      </c>
      <c r="D395" s="55">
        <f t="shared" si="44"/>
        <v>34.68</v>
      </c>
      <c r="E395" s="55">
        <v>2.89</v>
      </c>
      <c r="F395" s="55">
        <f t="shared" si="45"/>
        <v>19.074000000000002</v>
      </c>
      <c r="G395" s="100"/>
      <c r="H395" s="56">
        <f t="shared" si="46"/>
        <v>0</v>
      </c>
      <c r="I395" s="57" t="s">
        <v>532</v>
      </c>
    </row>
    <row r="396" spans="1:9" ht="14.4" customHeight="1" x14ac:dyDescent="0.3">
      <c r="A396" s="52" t="s">
        <v>533</v>
      </c>
      <c r="B396" s="53" t="s">
        <v>3034</v>
      </c>
      <c r="C396" s="54" t="s">
        <v>91</v>
      </c>
      <c r="D396" s="55">
        <f t="shared" si="44"/>
        <v>34.68</v>
      </c>
      <c r="E396" s="55">
        <v>2.89</v>
      </c>
      <c r="F396" s="55">
        <f t="shared" si="45"/>
        <v>19.074000000000002</v>
      </c>
      <c r="G396" s="100"/>
      <c r="H396" s="56">
        <f t="shared" si="46"/>
        <v>0</v>
      </c>
      <c r="I396" s="57" t="s">
        <v>534</v>
      </c>
    </row>
    <row r="397" spans="1:9" ht="14.4" customHeight="1" x14ac:dyDescent="0.3">
      <c r="A397" s="52" t="s">
        <v>535</v>
      </c>
      <c r="B397" s="53" t="s">
        <v>3035</v>
      </c>
      <c r="C397" s="54" t="s">
        <v>303</v>
      </c>
      <c r="D397" s="55">
        <f t="shared" si="44"/>
        <v>34.68</v>
      </c>
      <c r="E397" s="55">
        <v>2.89</v>
      </c>
      <c r="F397" s="55">
        <f t="shared" si="45"/>
        <v>19.074000000000002</v>
      </c>
      <c r="G397" s="100"/>
      <c r="H397" s="56">
        <f t="shared" si="46"/>
        <v>0</v>
      </c>
      <c r="I397" s="57" t="s">
        <v>536</v>
      </c>
    </row>
    <row r="398" spans="1:9" ht="14.4" customHeight="1" x14ac:dyDescent="0.3">
      <c r="A398" s="52" t="s">
        <v>537</v>
      </c>
      <c r="B398" s="53" t="s">
        <v>3035</v>
      </c>
      <c r="C398" s="54" t="s">
        <v>85</v>
      </c>
      <c r="D398" s="55">
        <f t="shared" si="44"/>
        <v>34.68</v>
      </c>
      <c r="E398" s="55">
        <v>2.89</v>
      </c>
      <c r="F398" s="55">
        <f t="shared" si="45"/>
        <v>19.074000000000002</v>
      </c>
      <c r="G398" s="100"/>
      <c r="H398" s="56">
        <f t="shared" si="46"/>
        <v>0</v>
      </c>
      <c r="I398" s="57" t="s">
        <v>538</v>
      </c>
    </row>
    <row r="399" spans="1:9" ht="14.4" customHeight="1" x14ac:dyDescent="0.3">
      <c r="A399" s="52" t="s">
        <v>539</v>
      </c>
      <c r="B399" s="53" t="s">
        <v>3035</v>
      </c>
      <c r="C399" s="54" t="s">
        <v>88</v>
      </c>
      <c r="D399" s="55">
        <f t="shared" si="44"/>
        <v>34.68</v>
      </c>
      <c r="E399" s="55">
        <v>2.89</v>
      </c>
      <c r="F399" s="55">
        <f t="shared" si="45"/>
        <v>19.074000000000002</v>
      </c>
      <c r="G399" s="100"/>
      <c r="H399" s="56">
        <f t="shared" si="46"/>
        <v>0</v>
      </c>
      <c r="I399" s="57" t="s">
        <v>540</v>
      </c>
    </row>
    <row r="400" spans="1:9" ht="14.4" customHeight="1" x14ac:dyDescent="0.3">
      <c r="A400" s="52" t="s">
        <v>541</v>
      </c>
      <c r="B400" s="53" t="s">
        <v>3035</v>
      </c>
      <c r="C400" s="54" t="s">
        <v>91</v>
      </c>
      <c r="D400" s="55">
        <f t="shared" si="44"/>
        <v>34.68</v>
      </c>
      <c r="E400" s="55">
        <v>2.89</v>
      </c>
      <c r="F400" s="55">
        <f t="shared" si="45"/>
        <v>19.074000000000002</v>
      </c>
      <c r="G400" s="100"/>
      <c r="H400" s="56">
        <f t="shared" si="46"/>
        <v>0</v>
      </c>
      <c r="I400" s="57" t="s">
        <v>542</v>
      </c>
    </row>
    <row r="401" spans="1:9" ht="14.4" customHeight="1" x14ac:dyDescent="0.3">
      <c r="A401" s="52" t="s">
        <v>543</v>
      </c>
      <c r="B401" s="53" t="s">
        <v>3036</v>
      </c>
      <c r="C401" s="54" t="s">
        <v>303</v>
      </c>
      <c r="D401" s="55">
        <f t="shared" si="44"/>
        <v>34.68</v>
      </c>
      <c r="E401" s="55">
        <v>2.89</v>
      </c>
      <c r="F401" s="55">
        <f t="shared" si="45"/>
        <v>19.074000000000002</v>
      </c>
      <c r="G401" s="100"/>
      <c r="H401" s="56">
        <f t="shared" si="46"/>
        <v>0</v>
      </c>
      <c r="I401" s="57" t="s">
        <v>544</v>
      </c>
    </row>
    <row r="402" spans="1:9" ht="14.4" customHeight="1" x14ac:dyDescent="0.3">
      <c r="A402" s="52" t="s">
        <v>545</v>
      </c>
      <c r="B402" s="53" t="s">
        <v>3036</v>
      </c>
      <c r="C402" s="54" t="s">
        <v>85</v>
      </c>
      <c r="D402" s="55">
        <f t="shared" si="44"/>
        <v>34.68</v>
      </c>
      <c r="E402" s="55">
        <v>2.89</v>
      </c>
      <c r="F402" s="55">
        <f t="shared" si="45"/>
        <v>19.074000000000002</v>
      </c>
      <c r="G402" s="100"/>
      <c r="H402" s="56">
        <f t="shared" si="46"/>
        <v>0</v>
      </c>
      <c r="I402" s="57" t="s">
        <v>546</v>
      </c>
    </row>
    <row r="403" spans="1:9" ht="14.4" customHeight="1" x14ac:dyDescent="0.3">
      <c r="A403" s="52" t="s">
        <v>547</v>
      </c>
      <c r="B403" s="53" t="s">
        <v>3036</v>
      </c>
      <c r="C403" s="54" t="s">
        <v>88</v>
      </c>
      <c r="D403" s="55">
        <f t="shared" si="44"/>
        <v>34.68</v>
      </c>
      <c r="E403" s="55">
        <v>2.89</v>
      </c>
      <c r="F403" s="55">
        <f t="shared" si="45"/>
        <v>19.074000000000002</v>
      </c>
      <c r="G403" s="100"/>
      <c r="H403" s="56">
        <f t="shared" si="46"/>
        <v>0</v>
      </c>
      <c r="I403" s="57" t="s">
        <v>548</v>
      </c>
    </row>
    <row r="404" spans="1:9" ht="14.4" customHeight="1" x14ac:dyDescent="0.3">
      <c r="A404" s="52" t="s">
        <v>549</v>
      </c>
      <c r="B404" s="53" t="s">
        <v>3037</v>
      </c>
      <c r="C404" s="54" t="s">
        <v>303</v>
      </c>
      <c r="D404" s="55">
        <f t="shared" si="44"/>
        <v>34.68</v>
      </c>
      <c r="E404" s="55">
        <v>2.89</v>
      </c>
      <c r="F404" s="55">
        <f t="shared" si="45"/>
        <v>19.074000000000002</v>
      </c>
      <c r="G404" s="100"/>
      <c r="H404" s="56">
        <f t="shared" si="46"/>
        <v>0</v>
      </c>
      <c r="I404" s="57" t="s">
        <v>550</v>
      </c>
    </row>
    <row r="405" spans="1:9" ht="14.4" customHeight="1" x14ac:dyDescent="0.3">
      <c r="A405" s="52" t="s">
        <v>2731</v>
      </c>
      <c r="B405" s="53" t="s">
        <v>3037</v>
      </c>
      <c r="C405" s="54" t="s">
        <v>85</v>
      </c>
      <c r="D405" s="55">
        <f t="shared" si="44"/>
        <v>34.68</v>
      </c>
      <c r="E405" s="55">
        <v>2.89</v>
      </c>
      <c r="F405" s="55">
        <f t="shared" si="45"/>
        <v>19.074000000000002</v>
      </c>
      <c r="G405" s="100"/>
      <c r="H405" s="56">
        <f t="shared" si="46"/>
        <v>0</v>
      </c>
      <c r="I405" s="58">
        <v>708382050278</v>
      </c>
    </row>
    <row r="406" spans="1:9" ht="14.4" customHeight="1" x14ac:dyDescent="0.3">
      <c r="A406" s="52" t="s">
        <v>2732</v>
      </c>
      <c r="B406" s="53" t="s">
        <v>3037</v>
      </c>
      <c r="C406" s="54" t="s">
        <v>88</v>
      </c>
      <c r="D406" s="55">
        <f t="shared" si="44"/>
        <v>34.68</v>
      </c>
      <c r="E406" s="55">
        <v>2.89</v>
      </c>
      <c r="F406" s="55">
        <f t="shared" si="45"/>
        <v>19.074000000000002</v>
      </c>
      <c r="G406" s="100"/>
      <c r="H406" s="56">
        <f t="shared" si="46"/>
        <v>0</v>
      </c>
      <c r="I406" s="58">
        <v>708382050285</v>
      </c>
    </row>
    <row r="407" spans="1:9" ht="14.4" customHeight="1" x14ac:dyDescent="0.3">
      <c r="A407" s="52" t="s">
        <v>551</v>
      </c>
      <c r="B407" s="53" t="s">
        <v>3037</v>
      </c>
      <c r="C407" s="54" t="s">
        <v>91</v>
      </c>
      <c r="D407" s="55">
        <f t="shared" si="44"/>
        <v>34.68</v>
      </c>
      <c r="E407" s="55">
        <v>2.89</v>
      </c>
      <c r="F407" s="55">
        <f t="shared" si="45"/>
        <v>19.074000000000002</v>
      </c>
      <c r="G407" s="100"/>
      <c r="H407" s="56">
        <f t="shared" si="46"/>
        <v>0</v>
      </c>
      <c r="I407" s="57" t="s">
        <v>552</v>
      </c>
    </row>
    <row r="408" spans="1:9" ht="14.4" customHeight="1" x14ac:dyDescent="0.3">
      <c r="A408" s="52" t="s">
        <v>553</v>
      </c>
      <c r="B408" s="53" t="s">
        <v>3038</v>
      </c>
      <c r="C408" s="54" t="s">
        <v>554</v>
      </c>
      <c r="D408" s="55">
        <f t="shared" si="44"/>
        <v>34.68</v>
      </c>
      <c r="E408" s="55">
        <v>2.89</v>
      </c>
      <c r="F408" s="55">
        <f t="shared" si="45"/>
        <v>19.074000000000002</v>
      </c>
      <c r="G408" s="100"/>
      <c r="H408" s="56">
        <f t="shared" si="46"/>
        <v>0</v>
      </c>
      <c r="I408" s="57" t="s">
        <v>555</v>
      </c>
    </row>
    <row r="409" spans="1:9" ht="14.4" customHeight="1" x14ac:dyDescent="0.3">
      <c r="A409" s="52" t="s">
        <v>556</v>
      </c>
      <c r="B409" s="53" t="s">
        <v>3039</v>
      </c>
      <c r="C409" s="54" t="s">
        <v>301</v>
      </c>
      <c r="D409" s="55">
        <f t="shared" si="44"/>
        <v>34.68</v>
      </c>
      <c r="E409" s="55">
        <v>2.89</v>
      </c>
      <c r="F409" s="55">
        <f t="shared" si="45"/>
        <v>19.074000000000002</v>
      </c>
      <c r="G409" s="100"/>
      <c r="H409" s="56">
        <f t="shared" si="46"/>
        <v>0</v>
      </c>
      <c r="I409" s="57" t="s">
        <v>557</v>
      </c>
    </row>
    <row r="410" spans="1:9" ht="14.4" customHeight="1" x14ac:dyDescent="0.3">
      <c r="A410" s="52" t="s">
        <v>558</v>
      </c>
      <c r="B410" s="53" t="s">
        <v>3040</v>
      </c>
      <c r="C410" s="54" t="s">
        <v>303</v>
      </c>
      <c r="D410" s="55">
        <f t="shared" si="44"/>
        <v>34.68</v>
      </c>
      <c r="E410" s="55">
        <v>2.89</v>
      </c>
      <c r="F410" s="55">
        <f t="shared" si="45"/>
        <v>19.074000000000002</v>
      </c>
      <c r="G410" s="100"/>
      <c r="H410" s="56">
        <f t="shared" si="46"/>
        <v>0</v>
      </c>
      <c r="I410" s="57" t="s">
        <v>559</v>
      </c>
    </row>
    <row r="411" spans="1:9" ht="14.4" customHeight="1" x14ac:dyDescent="0.3">
      <c r="A411" s="52" t="s">
        <v>560</v>
      </c>
      <c r="B411" s="53" t="s">
        <v>3040</v>
      </c>
      <c r="C411" s="54" t="s">
        <v>85</v>
      </c>
      <c r="D411" s="55">
        <f t="shared" si="44"/>
        <v>34.68</v>
      </c>
      <c r="E411" s="55">
        <v>2.89</v>
      </c>
      <c r="F411" s="55">
        <f t="shared" si="45"/>
        <v>19.074000000000002</v>
      </c>
      <c r="G411" s="100"/>
      <c r="H411" s="56">
        <f t="shared" si="46"/>
        <v>0</v>
      </c>
      <c r="I411" s="57" t="s">
        <v>561</v>
      </c>
    </row>
    <row r="412" spans="1:9" ht="14.4" customHeight="1" x14ac:dyDescent="0.3">
      <c r="A412" s="52" t="s">
        <v>562</v>
      </c>
      <c r="B412" s="53" t="s">
        <v>3040</v>
      </c>
      <c r="C412" s="54" t="s">
        <v>88</v>
      </c>
      <c r="D412" s="55">
        <f t="shared" si="44"/>
        <v>34.68</v>
      </c>
      <c r="E412" s="55">
        <v>2.89</v>
      </c>
      <c r="F412" s="55">
        <f t="shared" si="45"/>
        <v>19.074000000000002</v>
      </c>
      <c r="G412" s="100"/>
      <c r="H412" s="56">
        <f t="shared" si="46"/>
        <v>0</v>
      </c>
      <c r="I412" s="57" t="s">
        <v>563</v>
      </c>
    </row>
    <row r="413" spans="1:9" ht="14.4" customHeight="1" x14ac:dyDescent="0.3">
      <c r="A413" s="52" t="s">
        <v>564</v>
      </c>
      <c r="B413" s="53" t="s">
        <v>3052</v>
      </c>
      <c r="C413" s="54" t="s">
        <v>85</v>
      </c>
      <c r="D413" s="55">
        <f t="shared" si="44"/>
        <v>34.68</v>
      </c>
      <c r="E413" s="55">
        <v>2.89</v>
      </c>
      <c r="F413" s="55">
        <f t="shared" si="45"/>
        <v>19.074000000000002</v>
      </c>
      <c r="G413" s="100"/>
      <c r="H413" s="56">
        <f t="shared" si="46"/>
        <v>0</v>
      </c>
      <c r="I413" s="57" t="s">
        <v>565</v>
      </c>
    </row>
    <row r="414" spans="1:9" ht="14.4" customHeight="1" x14ac:dyDescent="0.3">
      <c r="A414" s="52" t="s">
        <v>566</v>
      </c>
      <c r="B414" s="53" t="s">
        <v>3052</v>
      </c>
      <c r="C414" s="54" t="s">
        <v>88</v>
      </c>
      <c r="D414" s="55">
        <f t="shared" si="44"/>
        <v>34.68</v>
      </c>
      <c r="E414" s="55">
        <v>2.89</v>
      </c>
      <c r="F414" s="55">
        <f t="shared" si="45"/>
        <v>19.074000000000002</v>
      </c>
      <c r="G414" s="100"/>
      <c r="H414" s="56">
        <f t="shared" si="46"/>
        <v>0</v>
      </c>
      <c r="I414" s="57" t="s">
        <v>567</v>
      </c>
    </row>
    <row r="415" spans="1:9" ht="14.4" customHeight="1" x14ac:dyDescent="0.3">
      <c r="A415" s="52" t="s">
        <v>568</v>
      </c>
      <c r="B415" s="53" t="s">
        <v>3052</v>
      </c>
      <c r="C415" s="54" t="s">
        <v>91</v>
      </c>
      <c r="D415" s="55">
        <f t="shared" si="44"/>
        <v>34.68</v>
      </c>
      <c r="E415" s="55">
        <v>2.89</v>
      </c>
      <c r="F415" s="55">
        <f t="shared" si="45"/>
        <v>19.074000000000002</v>
      </c>
      <c r="G415" s="100"/>
      <c r="H415" s="56">
        <f t="shared" si="46"/>
        <v>0</v>
      </c>
      <c r="I415" s="57" t="s">
        <v>569</v>
      </c>
    </row>
    <row r="416" spans="1:9" ht="14.4" customHeight="1" x14ac:dyDescent="0.3">
      <c r="A416" s="52" t="s">
        <v>570</v>
      </c>
      <c r="B416" s="53" t="s">
        <v>3041</v>
      </c>
      <c r="C416" s="54" t="s">
        <v>303</v>
      </c>
      <c r="D416" s="55">
        <f t="shared" si="44"/>
        <v>34.68</v>
      </c>
      <c r="E416" s="55">
        <v>2.89</v>
      </c>
      <c r="F416" s="55">
        <f t="shared" si="45"/>
        <v>19.074000000000002</v>
      </c>
      <c r="G416" s="100"/>
      <c r="H416" s="56">
        <f t="shared" si="46"/>
        <v>0</v>
      </c>
      <c r="I416" s="57" t="s">
        <v>571</v>
      </c>
    </row>
    <row r="417" spans="1:9" ht="14.4" customHeight="1" x14ac:dyDescent="0.3">
      <c r="A417" s="52" t="s">
        <v>572</v>
      </c>
      <c r="B417" s="53" t="s">
        <v>3041</v>
      </c>
      <c r="C417" s="54" t="s">
        <v>85</v>
      </c>
      <c r="D417" s="55">
        <f t="shared" si="44"/>
        <v>34.68</v>
      </c>
      <c r="E417" s="55">
        <v>2.89</v>
      </c>
      <c r="F417" s="55">
        <f t="shared" si="45"/>
        <v>19.074000000000002</v>
      </c>
      <c r="G417" s="100"/>
      <c r="H417" s="56">
        <f t="shared" si="46"/>
        <v>0</v>
      </c>
      <c r="I417" s="57" t="s">
        <v>573</v>
      </c>
    </row>
    <row r="418" spans="1:9" ht="14.4" customHeight="1" x14ac:dyDescent="0.3">
      <c r="A418" s="52" t="s">
        <v>574</v>
      </c>
      <c r="B418" s="53" t="s">
        <v>3041</v>
      </c>
      <c r="C418" s="54" t="s">
        <v>88</v>
      </c>
      <c r="D418" s="55">
        <f t="shared" si="44"/>
        <v>34.68</v>
      </c>
      <c r="E418" s="55">
        <v>2.89</v>
      </c>
      <c r="F418" s="55">
        <f t="shared" si="45"/>
        <v>19.074000000000002</v>
      </c>
      <c r="G418" s="100"/>
      <c r="H418" s="56">
        <f t="shared" si="46"/>
        <v>0</v>
      </c>
      <c r="I418" s="57" t="s">
        <v>575</v>
      </c>
    </row>
    <row r="419" spans="1:9" ht="14.4" customHeight="1" x14ac:dyDescent="0.3">
      <c r="A419" s="52" t="s">
        <v>576</v>
      </c>
      <c r="B419" s="53" t="s">
        <v>3041</v>
      </c>
      <c r="C419" s="54" t="s">
        <v>91</v>
      </c>
      <c r="D419" s="55">
        <f t="shared" si="44"/>
        <v>34.68</v>
      </c>
      <c r="E419" s="55">
        <v>2.89</v>
      </c>
      <c r="F419" s="55">
        <f t="shared" si="45"/>
        <v>19.074000000000002</v>
      </c>
      <c r="G419" s="100"/>
      <c r="H419" s="56">
        <f t="shared" si="46"/>
        <v>0</v>
      </c>
      <c r="I419" s="57" t="s">
        <v>577</v>
      </c>
    </row>
    <row r="420" spans="1:9" ht="14.4" customHeight="1" x14ac:dyDescent="0.3">
      <c r="A420" s="91" t="s">
        <v>3053</v>
      </c>
      <c r="B420" s="92" t="s">
        <v>3041</v>
      </c>
      <c r="C420" s="93" t="s">
        <v>2764</v>
      </c>
      <c r="D420" s="94">
        <f t="shared" si="44"/>
        <v>34.68</v>
      </c>
      <c r="E420" s="94">
        <v>2.89</v>
      </c>
      <c r="F420" s="94">
        <f t="shared" si="45"/>
        <v>19.074000000000002</v>
      </c>
      <c r="G420" s="100"/>
      <c r="H420" s="95">
        <f t="shared" si="46"/>
        <v>0</v>
      </c>
      <c r="I420" s="88">
        <v>708382029441</v>
      </c>
    </row>
    <row r="421" spans="1:9" ht="14.4" customHeight="1" x14ac:dyDescent="0.3">
      <c r="A421" s="91" t="s">
        <v>3054</v>
      </c>
      <c r="B421" s="92" t="s">
        <v>3041</v>
      </c>
      <c r="C421" s="93" t="s">
        <v>2736</v>
      </c>
      <c r="D421" s="94">
        <f t="shared" si="44"/>
        <v>34.68</v>
      </c>
      <c r="E421" s="94">
        <v>2.89</v>
      </c>
      <c r="F421" s="94">
        <f t="shared" si="45"/>
        <v>19.074000000000002</v>
      </c>
      <c r="G421" s="100"/>
      <c r="H421" s="95">
        <f t="shared" si="46"/>
        <v>0</v>
      </c>
      <c r="I421" s="88">
        <v>708382029434</v>
      </c>
    </row>
    <row r="422" spans="1:9" ht="14.4" customHeight="1" x14ac:dyDescent="0.3">
      <c r="A422" s="57" t="s">
        <v>578</v>
      </c>
      <c r="B422" s="62" t="s">
        <v>579</v>
      </c>
      <c r="C422" s="54" t="s">
        <v>85</v>
      </c>
      <c r="D422" s="55">
        <f t="shared" si="44"/>
        <v>34.68</v>
      </c>
      <c r="E422" s="55">
        <v>2.89</v>
      </c>
      <c r="F422" s="55">
        <f t="shared" si="45"/>
        <v>19.074000000000002</v>
      </c>
      <c r="G422" s="100"/>
      <c r="H422" s="56">
        <f t="shared" si="46"/>
        <v>0</v>
      </c>
      <c r="I422" s="58">
        <v>708382065364</v>
      </c>
    </row>
    <row r="423" spans="1:9" ht="14.4" customHeight="1" x14ac:dyDescent="0.3">
      <c r="A423" s="57" t="s">
        <v>580</v>
      </c>
      <c r="B423" s="62" t="s">
        <v>579</v>
      </c>
      <c r="C423" s="54" t="s">
        <v>88</v>
      </c>
      <c r="D423" s="55">
        <f t="shared" si="44"/>
        <v>34.68</v>
      </c>
      <c r="E423" s="55">
        <v>2.89</v>
      </c>
      <c r="F423" s="55">
        <f t="shared" si="45"/>
        <v>19.074000000000002</v>
      </c>
      <c r="G423" s="100"/>
      <c r="H423" s="56">
        <f t="shared" si="46"/>
        <v>0</v>
      </c>
      <c r="I423" s="58">
        <v>708382065371</v>
      </c>
    </row>
    <row r="424" spans="1:9" ht="14.4" customHeight="1" x14ac:dyDescent="0.3">
      <c r="A424" s="57" t="s">
        <v>581</v>
      </c>
      <c r="B424" s="62" t="s">
        <v>579</v>
      </c>
      <c r="C424" s="54" t="s">
        <v>91</v>
      </c>
      <c r="D424" s="55">
        <f t="shared" si="44"/>
        <v>34.68</v>
      </c>
      <c r="E424" s="55">
        <v>2.89</v>
      </c>
      <c r="F424" s="55">
        <f t="shared" si="45"/>
        <v>19.074000000000002</v>
      </c>
      <c r="G424" s="100"/>
      <c r="H424" s="56">
        <f t="shared" si="46"/>
        <v>0</v>
      </c>
      <c r="I424" s="58">
        <v>708382065388</v>
      </c>
    </row>
    <row r="425" spans="1:9" ht="14.4" customHeight="1" x14ac:dyDescent="0.3">
      <c r="A425" s="57" t="s">
        <v>582</v>
      </c>
      <c r="B425" s="62" t="s">
        <v>579</v>
      </c>
      <c r="C425" s="54" t="s">
        <v>94</v>
      </c>
      <c r="D425" s="55">
        <f t="shared" si="44"/>
        <v>34.68</v>
      </c>
      <c r="E425" s="55">
        <v>2.89</v>
      </c>
      <c r="F425" s="55">
        <f t="shared" si="45"/>
        <v>19.074000000000002</v>
      </c>
      <c r="G425" s="100"/>
      <c r="H425" s="56">
        <f t="shared" si="46"/>
        <v>0</v>
      </c>
      <c r="I425" s="58">
        <v>708382065395</v>
      </c>
    </row>
    <row r="426" spans="1:9" ht="14.4" customHeight="1" x14ac:dyDescent="0.3">
      <c r="A426" s="98" t="s">
        <v>3244</v>
      </c>
      <c r="B426" s="99" t="s">
        <v>3243</v>
      </c>
      <c r="C426" s="93" t="s">
        <v>85</v>
      </c>
      <c r="D426" s="94">
        <f t="shared" si="44"/>
        <v>35.880000000000003</v>
      </c>
      <c r="E426" s="94">
        <v>2.99</v>
      </c>
      <c r="F426" s="94">
        <f t="shared" si="45"/>
        <v>19.734000000000002</v>
      </c>
      <c r="G426" s="100"/>
      <c r="H426" s="95">
        <f t="shared" si="46"/>
        <v>0</v>
      </c>
      <c r="I426" s="88">
        <v>708382031413</v>
      </c>
    </row>
    <row r="427" spans="1:9" ht="14.4" customHeight="1" x14ac:dyDescent="0.3">
      <c r="A427" s="98" t="s">
        <v>3245</v>
      </c>
      <c r="B427" s="99" t="s">
        <v>3243</v>
      </c>
      <c r="C427" s="93" t="s">
        <v>88</v>
      </c>
      <c r="D427" s="94">
        <f t="shared" si="44"/>
        <v>35.880000000000003</v>
      </c>
      <c r="E427" s="94">
        <v>2.99</v>
      </c>
      <c r="F427" s="94">
        <f t="shared" si="45"/>
        <v>19.734000000000002</v>
      </c>
      <c r="G427" s="100"/>
      <c r="H427" s="95">
        <f t="shared" si="46"/>
        <v>0</v>
      </c>
      <c r="I427" s="88">
        <v>708382031420</v>
      </c>
    </row>
    <row r="428" spans="1:9" ht="14.4" customHeight="1" x14ac:dyDescent="0.3">
      <c r="A428" s="98" t="s">
        <v>3339</v>
      </c>
      <c r="B428" s="99" t="s">
        <v>3341</v>
      </c>
      <c r="C428" s="93" t="s">
        <v>85</v>
      </c>
      <c r="D428" s="94">
        <f t="shared" si="44"/>
        <v>35.880000000000003</v>
      </c>
      <c r="E428" s="94">
        <v>2.99</v>
      </c>
      <c r="F428" s="94">
        <f t="shared" si="45"/>
        <v>19.734000000000002</v>
      </c>
      <c r="G428" s="100"/>
      <c r="H428" s="56">
        <f t="shared" si="46"/>
        <v>0</v>
      </c>
      <c r="I428" s="88">
        <v>708382032083</v>
      </c>
    </row>
    <row r="429" spans="1:9" ht="14.4" customHeight="1" x14ac:dyDescent="0.3">
      <c r="A429" s="98" t="s">
        <v>3340</v>
      </c>
      <c r="B429" s="99" t="s">
        <v>3341</v>
      </c>
      <c r="C429" s="93" t="s">
        <v>88</v>
      </c>
      <c r="D429" s="94">
        <f t="shared" si="44"/>
        <v>35.880000000000003</v>
      </c>
      <c r="E429" s="94">
        <v>2.99</v>
      </c>
      <c r="F429" s="94">
        <f t="shared" si="45"/>
        <v>19.734000000000002</v>
      </c>
      <c r="G429" s="100"/>
      <c r="H429" s="56">
        <f t="shared" si="46"/>
        <v>0</v>
      </c>
      <c r="I429" s="88">
        <v>708382032090</v>
      </c>
    </row>
    <row r="430" spans="1:9" ht="16.2" customHeight="1" x14ac:dyDescent="0.3">
      <c r="A430" s="98" t="s">
        <v>3276</v>
      </c>
      <c r="B430" s="99" t="s">
        <v>3273</v>
      </c>
      <c r="C430" s="93" t="s">
        <v>301</v>
      </c>
      <c r="D430" s="94">
        <f t="shared" si="44"/>
        <v>34.68</v>
      </c>
      <c r="E430" s="94">
        <v>2.89</v>
      </c>
      <c r="F430" s="94">
        <f t="shared" si="45"/>
        <v>19.074000000000002</v>
      </c>
      <c r="G430" s="100"/>
      <c r="H430" s="56">
        <f t="shared" si="46"/>
        <v>0</v>
      </c>
      <c r="I430" s="88">
        <v>708382031598</v>
      </c>
    </row>
    <row r="431" spans="1:9" ht="16.2" customHeight="1" x14ac:dyDescent="0.3">
      <c r="A431" s="98" t="s">
        <v>3277</v>
      </c>
      <c r="B431" s="99" t="s">
        <v>3273</v>
      </c>
      <c r="C431" s="93" t="s">
        <v>303</v>
      </c>
      <c r="D431" s="94">
        <f t="shared" si="44"/>
        <v>34.68</v>
      </c>
      <c r="E431" s="94">
        <v>2.89</v>
      </c>
      <c r="F431" s="94">
        <f t="shared" si="45"/>
        <v>19.074000000000002</v>
      </c>
      <c r="G431" s="100"/>
      <c r="H431" s="56">
        <f t="shared" si="46"/>
        <v>0</v>
      </c>
      <c r="I431" s="88">
        <v>708382031604</v>
      </c>
    </row>
    <row r="432" spans="1:9" ht="16.2" customHeight="1" x14ac:dyDescent="0.3">
      <c r="A432" s="98" t="s">
        <v>3278</v>
      </c>
      <c r="B432" s="99" t="s">
        <v>3273</v>
      </c>
      <c r="C432" s="93" t="s">
        <v>85</v>
      </c>
      <c r="D432" s="94">
        <f t="shared" si="44"/>
        <v>34.68</v>
      </c>
      <c r="E432" s="94">
        <v>2.89</v>
      </c>
      <c r="F432" s="94">
        <f t="shared" si="45"/>
        <v>19.074000000000002</v>
      </c>
      <c r="G432" s="100"/>
      <c r="H432" s="56">
        <f t="shared" si="46"/>
        <v>0</v>
      </c>
      <c r="I432" s="88">
        <v>708382031611</v>
      </c>
    </row>
    <row r="433" spans="1:9" ht="16.2" customHeight="1" x14ac:dyDescent="0.3">
      <c r="A433" s="98" t="s">
        <v>3279</v>
      </c>
      <c r="B433" s="99" t="s">
        <v>3274</v>
      </c>
      <c r="C433" s="93" t="s">
        <v>301</v>
      </c>
      <c r="D433" s="94">
        <f t="shared" ref="D433:D447" si="47">E433*12</f>
        <v>34.68</v>
      </c>
      <c r="E433" s="94">
        <v>2.89</v>
      </c>
      <c r="F433" s="94">
        <f t="shared" ref="F433:F447" si="48">D433*0.55</f>
        <v>19.074000000000002</v>
      </c>
      <c r="G433" s="100"/>
      <c r="H433" s="56">
        <f t="shared" si="46"/>
        <v>0</v>
      </c>
      <c r="I433" s="88">
        <v>708382031673</v>
      </c>
    </row>
    <row r="434" spans="1:9" ht="16.2" customHeight="1" x14ac:dyDescent="0.3">
      <c r="A434" s="98" t="s">
        <v>3280</v>
      </c>
      <c r="B434" s="99" t="s">
        <v>3274</v>
      </c>
      <c r="C434" s="93" t="s">
        <v>303</v>
      </c>
      <c r="D434" s="94">
        <f t="shared" si="47"/>
        <v>34.68</v>
      </c>
      <c r="E434" s="94">
        <v>2.89</v>
      </c>
      <c r="F434" s="94">
        <f t="shared" si="48"/>
        <v>19.074000000000002</v>
      </c>
      <c r="G434" s="100"/>
      <c r="H434" s="56">
        <f t="shared" si="46"/>
        <v>0</v>
      </c>
      <c r="I434" s="88">
        <v>708382031680</v>
      </c>
    </row>
    <row r="435" spans="1:9" ht="16.2" customHeight="1" x14ac:dyDescent="0.3">
      <c r="A435" s="98" t="s">
        <v>3281</v>
      </c>
      <c r="B435" s="99" t="s">
        <v>3274</v>
      </c>
      <c r="C435" s="93" t="s">
        <v>85</v>
      </c>
      <c r="D435" s="94">
        <f t="shared" si="47"/>
        <v>34.68</v>
      </c>
      <c r="E435" s="94">
        <v>2.89</v>
      </c>
      <c r="F435" s="94">
        <f t="shared" si="48"/>
        <v>19.074000000000002</v>
      </c>
      <c r="G435" s="100"/>
      <c r="H435" s="56">
        <f t="shared" si="46"/>
        <v>0</v>
      </c>
      <c r="I435" s="88">
        <v>708382031697</v>
      </c>
    </row>
    <row r="436" spans="1:9" ht="16.2" customHeight="1" x14ac:dyDescent="0.3">
      <c r="A436" s="104" t="s">
        <v>3282</v>
      </c>
      <c r="B436" s="99" t="s">
        <v>3275</v>
      </c>
      <c r="C436" s="93" t="s">
        <v>301</v>
      </c>
      <c r="D436" s="94">
        <f t="shared" si="47"/>
        <v>34.68</v>
      </c>
      <c r="E436" s="94">
        <v>2.89</v>
      </c>
      <c r="F436" s="94">
        <f t="shared" si="48"/>
        <v>19.074000000000002</v>
      </c>
      <c r="G436" s="100"/>
      <c r="H436" s="56">
        <f t="shared" si="46"/>
        <v>0</v>
      </c>
      <c r="I436" s="88">
        <v>708382031703</v>
      </c>
    </row>
    <row r="437" spans="1:9" ht="16.2" customHeight="1" x14ac:dyDescent="0.3">
      <c r="A437" s="98" t="s">
        <v>3283</v>
      </c>
      <c r="B437" s="99" t="s">
        <v>3275</v>
      </c>
      <c r="C437" s="93" t="s">
        <v>303</v>
      </c>
      <c r="D437" s="94">
        <f t="shared" si="47"/>
        <v>34.68</v>
      </c>
      <c r="E437" s="94">
        <v>2.89</v>
      </c>
      <c r="F437" s="94">
        <f t="shared" si="48"/>
        <v>19.074000000000002</v>
      </c>
      <c r="G437" s="100"/>
      <c r="H437" s="56">
        <f t="shared" si="46"/>
        <v>0</v>
      </c>
      <c r="I437" s="88">
        <v>708382031710</v>
      </c>
    </row>
    <row r="438" spans="1:9" ht="14.4" customHeight="1" x14ac:dyDescent="0.3">
      <c r="A438" s="98" t="s">
        <v>3284</v>
      </c>
      <c r="B438" s="99" t="s">
        <v>3275</v>
      </c>
      <c r="C438" s="93" t="s">
        <v>85</v>
      </c>
      <c r="D438" s="94">
        <f t="shared" si="47"/>
        <v>34.68</v>
      </c>
      <c r="E438" s="94">
        <v>2.89</v>
      </c>
      <c r="F438" s="94">
        <f t="shared" si="48"/>
        <v>19.074000000000002</v>
      </c>
      <c r="G438" s="100"/>
      <c r="H438" s="56">
        <f t="shared" si="46"/>
        <v>0</v>
      </c>
      <c r="I438" s="88">
        <v>708382031727</v>
      </c>
    </row>
    <row r="439" spans="1:9" ht="14.4" customHeight="1" x14ac:dyDescent="0.3">
      <c r="A439" s="98" t="s">
        <v>3319</v>
      </c>
      <c r="B439" s="99" t="s">
        <v>3317</v>
      </c>
      <c r="C439" s="93" t="s">
        <v>301</v>
      </c>
      <c r="D439" s="94">
        <f t="shared" si="47"/>
        <v>34.68</v>
      </c>
      <c r="E439" s="94">
        <v>2.89</v>
      </c>
      <c r="F439" s="94">
        <f t="shared" si="48"/>
        <v>19.074000000000002</v>
      </c>
      <c r="G439" s="100"/>
      <c r="H439" s="56">
        <f t="shared" si="46"/>
        <v>0</v>
      </c>
      <c r="I439" s="88">
        <v>708382031925</v>
      </c>
    </row>
    <row r="440" spans="1:9" ht="14.4" customHeight="1" x14ac:dyDescent="0.3">
      <c r="A440" s="98" t="s">
        <v>3318</v>
      </c>
      <c r="B440" s="99" t="s">
        <v>3317</v>
      </c>
      <c r="C440" s="93" t="s">
        <v>303</v>
      </c>
      <c r="D440" s="94">
        <f t="shared" si="47"/>
        <v>34.68</v>
      </c>
      <c r="E440" s="94">
        <v>2.89</v>
      </c>
      <c r="F440" s="94">
        <f t="shared" si="48"/>
        <v>19.074000000000002</v>
      </c>
      <c r="G440" s="100"/>
      <c r="H440" s="56">
        <f t="shared" si="46"/>
        <v>0</v>
      </c>
      <c r="I440" s="88">
        <v>708382031932</v>
      </c>
    </row>
    <row r="441" spans="1:9" ht="14.4" customHeight="1" x14ac:dyDescent="0.3">
      <c r="A441" s="98" t="s">
        <v>3455</v>
      </c>
      <c r="B441" s="99" t="s">
        <v>3317</v>
      </c>
      <c r="C441" s="93" t="s">
        <v>88</v>
      </c>
      <c r="D441" s="94">
        <f t="shared" si="47"/>
        <v>34.68</v>
      </c>
      <c r="E441" s="94">
        <v>2.89</v>
      </c>
      <c r="F441" s="94">
        <f t="shared" si="48"/>
        <v>19.074000000000002</v>
      </c>
      <c r="G441" s="100"/>
      <c r="H441" s="56">
        <f t="shared" si="46"/>
        <v>0</v>
      </c>
      <c r="I441" s="96" t="s">
        <v>3456</v>
      </c>
    </row>
    <row r="442" spans="1:9" ht="14.4" customHeight="1" x14ac:dyDescent="0.3">
      <c r="A442" s="98" t="s">
        <v>3322</v>
      </c>
      <c r="B442" s="99" t="s">
        <v>3320</v>
      </c>
      <c r="C442" s="93" t="s">
        <v>303</v>
      </c>
      <c r="D442" s="94">
        <f t="shared" si="47"/>
        <v>34.68</v>
      </c>
      <c r="E442" s="94">
        <v>2.89</v>
      </c>
      <c r="F442" s="94">
        <f t="shared" si="48"/>
        <v>19.074000000000002</v>
      </c>
      <c r="G442" s="100"/>
      <c r="H442" s="56">
        <f t="shared" si="46"/>
        <v>0</v>
      </c>
      <c r="I442" s="88">
        <v>708382031949</v>
      </c>
    </row>
    <row r="443" spans="1:9" ht="14.4" customHeight="1" x14ac:dyDescent="0.3">
      <c r="A443" s="98" t="s">
        <v>3323</v>
      </c>
      <c r="B443" s="99" t="s">
        <v>3320</v>
      </c>
      <c r="C443" s="93" t="s">
        <v>85</v>
      </c>
      <c r="D443" s="94">
        <f t="shared" si="47"/>
        <v>34.68</v>
      </c>
      <c r="E443" s="94">
        <v>2.89</v>
      </c>
      <c r="F443" s="94">
        <f t="shared" si="48"/>
        <v>19.074000000000002</v>
      </c>
      <c r="G443" s="100"/>
      <c r="H443" s="56">
        <f t="shared" si="46"/>
        <v>0</v>
      </c>
      <c r="I443" s="88">
        <v>708382031956</v>
      </c>
    </row>
    <row r="444" spans="1:9" ht="14.4" customHeight="1" x14ac:dyDescent="0.3">
      <c r="A444" s="98" t="s">
        <v>3324</v>
      </c>
      <c r="B444" s="99" t="s">
        <v>3321</v>
      </c>
      <c r="C444" s="93" t="s">
        <v>303</v>
      </c>
      <c r="D444" s="94">
        <f t="shared" si="47"/>
        <v>34.68</v>
      </c>
      <c r="E444" s="94">
        <v>2.89</v>
      </c>
      <c r="F444" s="94">
        <f t="shared" si="48"/>
        <v>19.074000000000002</v>
      </c>
      <c r="G444" s="100"/>
      <c r="H444" s="56">
        <f t="shared" si="46"/>
        <v>0</v>
      </c>
      <c r="I444" s="88">
        <v>708382031963</v>
      </c>
    </row>
    <row r="445" spans="1:9" ht="14.4" customHeight="1" x14ac:dyDescent="0.3">
      <c r="A445" s="98" t="s">
        <v>3325</v>
      </c>
      <c r="B445" s="99" t="s">
        <v>3321</v>
      </c>
      <c r="C445" s="93" t="s">
        <v>85</v>
      </c>
      <c r="D445" s="94">
        <f t="shared" si="47"/>
        <v>34.68</v>
      </c>
      <c r="E445" s="94">
        <v>2.89</v>
      </c>
      <c r="F445" s="94">
        <f t="shared" si="48"/>
        <v>19.074000000000002</v>
      </c>
      <c r="G445" s="100"/>
      <c r="H445" s="56">
        <f t="shared" si="46"/>
        <v>0</v>
      </c>
      <c r="I445" s="88">
        <v>708382031970</v>
      </c>
    </row>
    <row r="446" spans="1:9" ht="14.4" customHeight="1" x14ac:dyDescent="0.3">
      <c r="A446" s="98" t="s">
        <v>3330</v>
      </c>
      <c r="B446" s="99" t="s">
        <v>3332</v>
      </c>
      <c r="C446" s="93" t="s">
        <v>88</v>
      </c>
      <c r="D446" s="94">
        <f t="shared" si="47"/>
        <v>34.68</v>
      </c>
      <c r="E446" s="94">
        <v>2.89</v>
      </c>
      <c r="F446" s="94">
        <f t="shared" si="48"/>
        <v>19.074000000000002</v>
      </c>
      <c r="G446" s="100"/>
      <c r="H446" s="56">
        <f t="shared" si="46"/>
        <v>0</v>
      </c>
      <c r="I446" s="88">
        <v>708382032014</v>
      </c>
    </row>
    <row r="447" spans="1:9" ht="14.4" customHeight="1" x14ac:dyDescent="0.3">
      <c r="A447" s="98" t="s">
        <v>3331</v>
      </c>
      <c r="B447" s="99" t="s">
        <v>3332</v>
      </c>
      <c r="C447" s="93" t="s">
        <v>91</v>
      </c>
      <c r="D447" s="94">
        <f t="shared" si="47"/>
        <v>34.68</v>
      </c>
      <c r="E447" s="94">
        <v>2.89</v>
      </c>
      <c r="F447" s="94">
        <f t="shared" si="48"/>
        <v>19.074000000000002</v>
      </c>
      <c r="G447" s="100"/>
      <c r="H447" s="56">
        <f t="shared" si="46"/>
        <v>0</v>
      </c>
      <c r="I447" s="88">
        <v>708382032021</v>
      </c>
    </row>
    <row r="448" spans="1:9" ht="18" x14ac:dyDescent="0.3">
      <c r="A448" s="50" t="s">
        <v>583</v>
      </c>
      <c r="B448" s="50"/>
      <c r="C448" s="50"/>
      <c r="D448" s="50"/>
      <c r="E448" s="50"/>
      <c r="F448" s="50"/>
      <c r="G448" s="101"/>
      <c r="H448" s="56">
        <f t="shared" si="46"/>
        <v>0</v>
      </c>
      <c r="I448" s="51"/>
    </row>
    <row r="449" spans="1:9" ht="14.4" customHeight="1" x14ac:dyDescent="0.3">
      <c r="A449" s="52" t="s">
        <v>584</v>
      </c>
      <c r="B449" s="53" t="s">
        <v>585</v>
      </c>
      <c r="C449" s="54" t="s">
        <v>554</v>
      </c>
      <c r="D449" s="55">
        <f t="shared" ref="D449:D450" si="49">E449*12</f>
        <v>34.68</v>
      </c>
      <c r="E449" s="55">
        <v>2.89</v>
      </c>
      <c r="F449" s="55">
        <f t="shared" ref="F449:F450" si="50">D449*0.55</f>
        <v>19.074000000000002</v>
      </c>
      <c r="G449" s="100"/>
      <c r="H449" s="56">
        <f t="shared" si="46"/>
        <v>0</v>
      </c>
      <c r="I449" s="57" t="s">
        <v>586</v>
      </c>
    </row>
    <row r="450" spans="1:9" ht="14.4" customHeight="1" x14ac:dyDescent="0.3">
      <c r="A450" s="52" t="s">
        <v>587</v>
      </c>
      <c r="B450" s="53" t="s">
        <v>585</v>
      </c>
      <c r="C450" s="54" t="s">
        <v>301</v>
      </c>
      <c r="D450" s="55">
        <f t="shared" si="49"/>
        <v>34.68</v>
      </c>
      <c r="E450" s="55">
        <v>2.89</v>
      </c>
      <c r="F450" s="55">
        <f t="shared" si="50"/>
        <v>19.074000000000002</v>
      </c>
      <c r="G450" s="100"/>
      <c r="H450" s="56">
        <f t="shared" si="46"/>
        <v>0</v>
      </c>
      <c r="I450" s="57" t="s">
        <v>588</v>
      </c>
    </row>
    <row r="451" spans="1:9" ht="14.4" customHeight="1" x14ac:dyDescent="0.3">
      <c r="A451" s="52" t="s">
        <v>589</v>
      </c>
      <c r="B451" s="53" t="s">
        <v>585</v>
      </c>
      <c r="C451" s="54" t="s">
        <v>303</v>
      </c>
      <c r="D451" s="55">
        <f t="shared" ref="D451:D477" si="51">E451*12</f>
        <v>34.68</v>
      </c>
      <c r="E451" s="55">
        <v>2.89</v>
      </c>
      <c r="F451" s="55">
        <f t="shared" ref="F451:F477" si="52">D451*0.55</f>
        <v>19.074000000000002</v>
      </c>
      <c r="G451" s="100"/>
      <c r="H451" s="56">
        <f t="shared" ref="H451:H514" si="53">G451*F451</f>
        <v>0</v>
      </c>
      <c r="I451" s="57" t="s">
        <v>590</v>
      </c>
    </row>
    <row r="452" spans="1:9" ht="14.4" customHeight="1" x14ac:dyDescent="0.3">
      <c r="A452" s="52" t="s">
        <v>591</v>
      </c>
      <c r="B452" s="53" t="s">
        <v>585</v>
      </c>
      <c r="C452" s="54" t="s">
        <v>85</v>
      </c>
      <c r="D452" s="55">
        <f t="shared" si="51"/>
        <v>34.68</v>
      </c>
      <c r="E452" s="55">
        <v>2.89</v>
      </c>
      <c r="F452" s="55">
        <f t="shared" si="52"/>
        <v>19.074000000000002</v>
      </c>
      <c r="G452" s="100"/>
      <c r="H452" s="56">
        <f t="shared" si="53"/>
        <v>0</v>
      </c>
      <c r="I452" s="57" t="s">
        <v>592</v>
      </c>
    </row>
    <row r="453" spans="1:9" ht="14.4" customHeight="1" x14ac:dyDescent="0.3">
      <c r="A453" s="52" t="s">
        <v>593</v>
      </c>
      <c r="B453" s="53" t="s">
        <v>594</v>
      </c>
      <c r="C453" s="54" t="s">
        <v>554</v>
      </c>
      <c r="D453" s="55">
        <f t="shared" si="51"/>
        <v>34.68</v>
      </c>
      <c r="E453" s="55">
        <v>2.89</v>
      </c>
      <c r="F453" s="55">
        <f t="shared" si="52"/>
        <v>19.074000000000002</v>
      </c>
      <c r="G453" s="100"/>
      <c r="H453" s="56">
        <f t="shared" si="53"/>
        <v>0</v>
      </c>
      <c r="I453" s="57" t="s">
        <v>595</v>
      </c>
    </row>
    <row r="454" spans="1:9" ht="14.4" customHeight="1" x14ac:dyDescent="0.3">
      <c r="A454" s="52" t="s">
        <v>596</v>
      </c>
      <c r="B454" s="53" t="s">
        <v>594</v>
      </c>
      <c r="C454" s="54" t="s">
        <v>301</v>
      </c>
      <c r="D454" s="55">
        <f t="shared" si="51"/>
        <v>34.68</v>
      </c>
      <c r="E454" s="55">
        <v>2.89</v>
      </c>
      <c r="F454" s="55">
        <f t="shared" si="52"/>
        <v>19.074000000000002</v>
      </c>
      <c r="G454" s="100"/>
      <c r="H454" s="56">
        <f t="shared" si="53"/>
        <v>0</v>
      </c>
      <c r="I454" s="57" t="s">
        <v>597</v>
      </c>
    </row>
    <row r="455" spans="1:9" ht="14.4" customHeight="1" x14ac:dyDescent="0.3">
      <c r="A455" s="52" t="s">
        <v>598</v>
      </c>
      <c r="B455" s="53" t="s">
        <v>594</v>
      </c>
      <c r="C455" s="54" t="s">
        <v>303</v>
      </c>
      <c r="D455" s="55">
        <f t="shared" si="51"/>
        <v>34.68</v>
      </c>
      <c r="E455" s="55">
        <v>2.89</v>
      </c>
      <c r="F455" s="55">
        <f t="shared" si="52"/>
        <v>19.074000000000002</v>
      </c>
      <c r="G455" s="100"/>
      <c r="H455" s="56">
        <f t="shared" si="53"/>
        <v>0</v>
      </c>
      <c r="I455" s="57" t="s">
        <v>599</v>
      </c>
    </row>
    <row r="456" spans="1:9" ht="14.4" customHeight="1" x14ac:dyDescent="0.3">
      <c r="A456" s="52" t="s">
        <v>600</v>
      </c>
      <c r="B456" s="53" t="s">
        <v>594</v>
      </c>
      <c r="C456" s="54" t="s">
        <v>85</v>
      </c>
      <c r="D456" s="55">
        <f t="shared" si="51"/>
        <v>34.68</v>
      </c>
      <c r="E456" s="55">
        <v>2.89</v>
      </c>
      <c r="F456" s="55">
        <f t="shared" si="52"/>
        <v>19.074000000000002</v>
      </c>
      <c r="G456" s="100"/>
      <c r="H456" s="56">
        <f t="shared" si="53"/>
        <v>0</v>
      </c>
      <c r="I456" s="57" t="s">
        <v>601</v>
      </c>
    </row>
    <row r="457" spans="1:9" ht="14.4" customHeight="1" x14ac:dyDescent="0.3">
      <c r="A457" s="57" t="s">
        <v>603</v>
      </c>
      <c r="B457" s="62" t="s">
        <v>602</v>
      </c>
      <c r="C457" s="54" t="s">
        <v>85</v>
      </c>
      <c r="D457" s="55">
        <f t="shared" si="51"/>
        <v>34.68</v>
      </c>
      <c r="E457" s="55">
        <v>2.89</v>
      </c>
      <c r="F457" s="55">
        <f t="shared" si="52"/>
        <v>19.074000000000002</v>
      </c>
      <c r="G457" s="100"/>
      <c r="H457" s="56">
        <f t="shared" si="53"/>
        <v>0</v>
      </c>
      <c r="I457" s="58">
        <v>708382065692</v>
      </c>
    </row>
    <row r="458" spans="1:9" ht="14.4" customHeight="1" x14ac:dyDescent="0.3">
      <c r="A458" s="57" t="s">
        <v>604</v>
      </c>
      <c r="B458" s="62" t="s">
        <v>602</v>
      </c>
      <c r="C458" s="54" t="s">
        <v>88</v>
      </c>
      <c r="D458" s="55">
        <f t="shared" si="51"/>
        <v>34.68</v>
      </c>
      <c r="E458" s="55">
        <v>2.89</v>
      </c>
      <c r="F458" s="55">
        <f t="shared" si="52"/>
        <v>19.074000000000002</v>
      </c>
      <c r="G458" s="100"/>
      <c r="H458" s="56">
        <f t="shared" si="53"/>
        <v>0</v>
      </c>
      <c r="I458" s="58">
        <v>708382065708</v>
      </c>
    </row>
    <row r="459" spans="1:9" ht="14.4" customHeight="1" x14ac:dyDescent="0.3">
      <c r="A459" s="57" t="s">
        <v>605</v>
      </c>
      <c r="B459" s="62" t="s">
        <v>606</v>
      </c>
      <c r="C459" s="54" t="s">
        <v>303</v>
      </c>
      <c r="D459" s="55">
        <f t="shared" si="51"/>
        <v>34.68</v>
      </c>
      <c r="E459" s="55">
        <v>2.89</v>
      </c>
      <c r="F459" s="55">
        <f t="shared" si="52"/>
        <v>19.074000000000002</v>
      </c>
      <c r="G459" s="100"/>
      <c r="H459" s="56">
        <f t="shared" si="53"/>
        <v>0</v>
      </c>
      <c r="I459" s="58">
        <v>708382065715</v>
      </c>
    </row>
    <row r="460" spans="1:9" ht="14.4" customHeight="1" x14ac:dyDescent="0.3">
      <c r="A460" s="57" t="s">
        <v>607</v>
      </c>
      <c r="B460" s="62" t="s">
        <v>606</v>
      </c>
      <c r="C460" s="54" t="s">
        <v>85</v>
      </c>
      <c r="D460" s="55">
        <f t="shared" si="51"/>
        <v>34.68</v>
      </c>
      <c r="E460" s="55">
        <v>2.89</v>
      </c>
      <c r="F460" s="55">
        <f t="shared" si="52"/>
        <v>19.074000000000002</v>
      </c>
      <c r="G460" s="100"/>
      <c r="H460" s="56">
        <f t="shared" si="53"/>
        <v>0</v>
      </c>
      <c r="I460" s="58">
        <v>708382065722</v>
      </c>
    </row>
    <row r="461" spans="1:9" ht="14.4" customHeight="1" x14ac:dyDescent="0.3">
      <c r="A461" s="57" t="s">
        <v>608</v>
      </c>
      <c r="B461" s="62" t="s">
        <v>606</v>
      </c>
      <c r="C461" s="54" t="s">
        <v>88</v>
      </c>
      <c r="D461" s="55">
        <f t="shared" si="51"/>
        <v>34.68</v>
      </c>
      <c r="E461" s="55">
        <v>2.89</v>
      </c>
      <c r="F461" s="55">
        <f t="shared" si="52"/>
        <v>19.074000000000002</v>
      </c>
      <c r="G461" s="100"/>
      <c r="H461" s="56">
        <f t="shared" si="53"/>
        <v>0</v>
      </c>
      <c r="I461" s="58">
        <v>708382065739</v>
      </c>
    </row>
    <row r="462" spans="1:9" ht="14.4" customHeight="1" x14ac:dyDescent="0.3">
      <c r="A462" s="98" t="s">
        <v>2998</v>
      </c>
      <c r="B462" s="99" t="s">
        <v>3003</v>
      </c>
      <c r="C462" s="93" t="s">
        <v>85</v>
      </c>
      <c r="D462" s="94">
        <f t="shared" si="51"/>
        <v>45.480000000000004</v>
      </c>
      <c r="E462" s="94">
        <v>3.79</v>
      </c>
      <c r="F462" s="94">
        <f t="shared" si="52"/>
        <v>25.014000000000003</v>
      </c>
      <c r="G462" s="100"/>
      <c r="H462" s="95">
        <f t="shared" si="53"/>
        <v>0</v>
      </c>
      <c r="I462" s="88">
        <v>708382025054</v>
      </c>
    </row>
    <row r="463" spans="1:9" ht="14.4" customHeight="1" x14ac:dyDescent="0.3">
      <c r="A463" s="98" t="s">
        <v>3000</v>
      </c>
      <c r="B463" s="99" t="s">
        <v>3003</v>
      </c>
      <c r="C463" s="93" t="s">
        <v>88</v>
      </c>
      <c r="D463" s="94">
        <f t="shared" si="51"/>
        <v>45.480000000000004</v>
      </c>
      <c r="E463" s="94">
        <v>3.79</v>
      </c>
      <c r="F463" s="94">
        <f t="shared" si="52"/>
        <v>25.014000000000003</v>
      </c>
      <c r="G463" s="100"/>
      <c r="H463" s="95">
        <f t="shared" si="53"/>
        <v>0</v>
      </c>
      <c r="I463" s="88">
        <v>708382025061</v>
      </c>
    </row>
    <row r="464" spans="1:9" ht="14.4" customHeight="1" x14ac:dyDescent="0.3">
      <c r="A464" s="98" t="s">
        <v>3001</v>
      </c>
      <c r="B464" s="99" t="s">
        <v>3004</v>
      </c>
      <c r="C464" s="93" t="s">
        <v>85</v>
      </c>
      <c r="D464" s="94">
        <f t="shared" si="51"/>
        <v>45.480000000000004</v>
      </c>
      <c r="E464" s="94">
        <v>3.79</v>
      </c>
      <c r="F464" s="94">
        <f t="shared" si="52"/>
        <v>25.014000000000003</v>
      </c>
      <c r="G464" s="100"/>
      <c r="H464" s="95">
        <f t="shared" si="53"/>
        <v>0</v>
      </c>
      <c r="I464" s="88">
        <v>708382025078</v>
      </c>
    </row>
    <row r="465" spans="1:9" ht="14.4" customHeight="1" x14ac:dyDescent="0.3">
      <c r="A465" s="98" t="s">
        <v>3002</v>
      </c>
      <c r="B465" s="99" t="s">
        <v>3004</v>
      </c>
      <c r="C465" s="93" t="s">
        <v>88</v>
      </c>
      <c r="D465" s="94">
        <f t="shared" si="51"/>
        <v>45.480000000000004</v>
      </c>
      <c r="E465" s="94">
        <v>3.79</v>
      </c>
      <c r="F465" s="94">
        <f t="shared" si="52"/>
        <v>25.014000000000003</v>
      </c>
      <c r="G465" s="100"/>
      <c r="H465" s="95">
        <f t="shared" si="53"/>
        <v>0</v>
      </c>
      <c r="I465" s="88">
        <v>708382025047</v>
      </c>
    </row>
    <row r="466" spans="1:9" ht="14.4" customHeight="1" x14ac:dyDescent="0.3">
      <c r="A466" s="98" t="s">
        <v>3005</v>
      </c>
      <c r="B466" s="99" t="s">
        <v>2999</v>
      </c>
      <c r="C466" s="93" t="s">
        <v>2826</v>
      </c>
      <c r="D466" s="94">
        <f t="shared" si="51"/>
        <v>45.480000000000004</v>
      </c>
      <c r="E466" s="94">
        <v>3.79</v>
      </c>
      <c r="F466" s="94">
        <f t="shared" si="52"/>
        <v>25.014000000000003</v>
      </c>
      <c r="G466" s="100"/>
      <c r="H466" s="95">
        <f t="shared" si="53"/>
        <v>0</v>
      </c>
      <c r="I466" s="88">
        <v>708382029168</v>
      </c>
    </row>
    <row r="467" spans="1:9" ht="15" customHeight="1" x14ac:dyDescent="0.3">
      <c r="A467" s="98" t="s">
        <v>3006</v>
      </c>
      <c r="B467" s="99" t="s">
        <v>2999</v>
      </c>
      <c r="C467" s="93" t="s">
        <v>2800</v>
      </c>
      <c r="D467" s="94">
        <f t="shared" si="51"/>
        <v>45.480000000000004</v>
      </c>
      <c r="E467" s="94">
        <v>3.79</v>
      </c>
      <c r="F467" s="94">
        <f t="shared" si="52"/>
        <v>25.014000000000003</v>
      </c>
      <c r="G467" s="100"/>
      <c r="H467" s="95">
        <f t="shared" si="53"/>
        <v>0</v>
      </c>
      <c r="I467" s="88">
        <v>708382029175</v>
      </c>
    </row>
    <row r="468" spans="1:9" ht="15" customHeight="1" x14ac:dyDescent="0.3">
      <c r="A468" s="98" t="s">
        <v>3240</v>
      </c>
      <c r="B468" s="99" t="s">
        <v>2999</v>
      </c>
      <c r="C468" s="93" t="s">
        <v>2742</v>
      </c>
      <c r="D468" s="94">
        <f t="shared" si="51"/>
        <v>45.480000000000004</v>
      </c>
      <c r="E468" s="94">
        <v>3.79</v>
      </c>
      <c r="F468" s="94">
        <f t="shared" si="52"/>
        <v>25.014000000000003</v>
      </c>
      <c r="G468" s="100"/>
      <c r="H468" s="95">
        <f t="shared" si="53"/>
        <v>0</v>
      </c>
      <c r="I468" s="88">
        <v>708382029182</v>
      </c>
    </row>
    <row r="469" spans="1:9" ht="15" customHeight="1" x14ac:dyDescent="0.3">
      <c r="A469" s="98" t="s">
        <v>3241</v>
      </c>
      <c r="B469" s="99" t="s">
        <v>3242</v>
      </c>
      <c r="C469" s="93" t="s">
        <v>303</v>
      </c>
      <c r="D469" s="94">
        <f t="shared" si="51"/>
        <v>45.480000000000004</v>
      </c>
      <c r="E469" s="94">
        <v>3.79</v>
      </c>
      <c r="F469" s="94">
        <f t="shared" si="52"/>
        <v>25.014000000000003</v>
      </c>
      <c r="G469" s="100"/>
      <c r="H469" s="95">
        <f t="shared" si="53"/>
        <v>0</v>
      </c>
      <c r="I469" s="88">
        <v>708382031390</v>
      </c>
    </row>
    <row r="470" spans="1:9" ht="15" customHeight="1" x14ac:dyDescent="0.3">
      <c r="A470" s="98" t="s">
        <v>3007</v>
      </c>
      <c r="B470" s="99" t="s">
        <v>3242</v>
      </c>
      <c r="C470" s="93" t="s">
        <v>2742</v>
      </c>
      <c r="D470" s="94">
        <f t="shared" si="51"/>
        <v>45.480000000000004</v>
      </c>
      <c r="E470" s="94">
        <v>3.79</v>
      </c>
      <c r="F470" s="94">
        <f t="shared" si="52"/>
        <v>25.014000000000003</v>
      </c>
      <c r="G470" s="100"/>
      <c r="H470" s="95">
        <f t="shared" si="53"/>
        <v>0</v>
      </c>
      <c r="I470" s="88">
        <v>708382031406</v>
      </c>
    </row>
    <row r="471" spans="1:9" ht="15" customHeight="1" x14ac:dyDescent="0.3">
      <c r="A471" s="98" t="s">
        <v>3307</v>
      </c>
      <c r="B471" s="99" t="s">
        <v>3302</v>
      </c>
      <c r="C471" s="93" t="s">
        <v>85</v>
      </c>
      <c r="D471" s="94">
        <f t="shared" si="51"/>
        <v>45.480000000000004</v>
      </c>
      <c r="E471" s="94">
        <v>3.79</v>
      </c>
      <c r="F471" s="94">
        <f t="shared" si="52"/>
        <v>25.014000000000003</v>
      </c>
      <c r="G471" s="100"/>
      <c r="H471" s="95">
        <f t="shared" si="53"/>
        <v>0</v>
      </c>
      <c r="I471" s="88">
        <v>708382031833</v>
      </c>
    </row>
    <row r="472" spans="1:9" ht="15" customHeight="1" x14ac:dyDescent="0.3">
      <c r="A472" s="98" t="s">
        <v>3308</v>
      </c>
      <c r="B472" s="99" t="s">
        <v>3303</v>
      </c>
      <c r="C472" s="93" t="s">
        <v>88</v>
      </c>
      <c r="D472" s="94">
        <f t="shared" si="51"/>
        <v>45.480000000000004</v>
      </c>
      <c r="E472" s="94">
        <v>3.79</v>
      </c>
      <c r="F472" s="94">
        <f t="shared" si="52"/>
        <v>25.014000000000003</v>
      </c>
      <c r="G472" s="100"/>
      <c r="H472" s="95">
        <f t="shared" si="53"/>
        <v>0</v>
      </c>
      <c r="I472" s="88">
        <v>708382031840</v>
      </c>
    </row>
    <row r="473" spans="1:9" ht="14.4" customHeight="1" x14ac:dyDescent="0.3">
      <c r="A473" s="98" t="s">
        <v>3309</v>
      </c>
      <c r="B473" s="99" t="s">
        <v>3304</v>
      </c>
      <c r="C473" s="93" t="s">
        <v>85</v>
      </c>
      <c r="D473" s="94">
        <f t="shared" si="51"/>
        <v>45.480000000000004</v>
      </c>
      <c r="E473" s="94">
        <v>3.79</v>
      </c>
      <c r="F473" s="94">
        <f t="shared" si="52"/>
        <v>25.014000000000003</v>
      </c>
      <c r="G473" s="100"/>
      <c r="H473" s="95">
        <f t="shared" si="53"/>
        <v>0</v>
      </c>
      <c r="I473" s="88">
        <v>708382031857</v>
      </c>
    </row>
    <row r="474" spans="1:9" ht="14.4" customHeight="1" x14ac:dyDescent="0.3">
      <c r="A474" s="98" t="s">
        <v>3310</v>
      </c>
      <c r="B474" s="99" t="s">
        <v>3304</v>
      </c>
      <c r="C474" s="93" t="s">
        <v>88</v>
      </c>
      <c r="D474" s="94">
        <f t="shared" si="51"/>
        <v>45.480000000000004</v>
      </c>
      <c r="E474" s="94">
        <v>3.79</v>
      </c>
      <c r="F474" s="94">
        <f t="shared" si="52"/>
        <v>25.014000000000003</v>
      </c>
      <c r="G474" s="100"/>
      <c r="H474" s="95">
        <f t="shared" si="53"/>
        <v>0</v>
      </c>
      <c r="I474" s="88">
        <v>708382031864</v>
      </c>
    </row>
    <row r="475" spans="1:9" ht="14.4" customHeight="1" x14ac:dyDescent="0.3">
      <c r="A475" s="98" t="s">
        <v>3311</v>
      </c>
      <c r="B475" s="99" t="s">
        <v>3305</v>
      </c>
      <c r="C475" s="93" t="s">
        <v>85</v>
      </c>
      <c r="D475" s="94">
        <f t="shared" si="51"/>
        <v>45.480000000000004</v>
      </c>
      <c r="E475" s="94">
        <v>3.79</v>
      </c>
      <c r="F475" s="94">
        <f t="shared" si="52"/>
        <v>25.014000000000003</v>
      </c>
      <c r="G475" s="100"/>
      <c r="H475" s="95">
        <f t="shared" si="53"/>
        <v>0</v>
      </c>
      <c r="I475" s="88">
        <v>708382031871</v>
      </c>
    </row>
    <row r="476" spans="1:9" ht="14.4" customHeight="1" x14ac:dyDescent="0.3">
      <c r="A476" s="98" t="s">
        <v>3312</v>
      </c>
      <c r="B476" s="99" t="s">
        <v>3306</v>
      </c>
      <c r="C476" s="93" t="s">
        <v>85</v>
      </c>
      <c r="D476" s="94">
        <f t="shared" si="51"/>
        <v>45.480000000000004</v>
      </c>
      <c r="E476" s="94">
        <v>3.79</v>
      </c>
      <c r="F476" s="94">
        <f t="shared" si="52"/>
        <v>25.014000000000003</v>
      </c>
      <c r="G476" s="100"/>
      <c r="H476" s="95">
        <f t="shared" si="53"/>
        <v>0</v>
      </c>
      <c r="I476" s="88">
        <v>708382031888</v>
      </c>
    </row>
    <row r="477" spans="1:9" ht="14.4" customHeight="1" x14ac:dyDescent="0.3">
      <c r="A477" s="98" t="s">
        <v>3313</v>
      </c>
      <c r="B477" s="99" t="s">
        <v>3306</v>
      </c>
      <c r="C477" s="93" t="s">
        <v>88</v>
      </c>
      <c r="D477" s="94">
        <f t="shared" si="51"/>
        <v>45.480000000000004</v>
      </c>
      <c r="E477" s="94">
        <v>3.79</v>
      </c>
      <c r="F477" s="94">
        <f t="shared" si="52"/>
        <v>25.014000000000003</v>
      </c>
      <c r="G477" s="100"/>
      <c r="H477" s="95">
        <f t="shared" si="53"/>
        <v>0</v>
      </c>
      <c r="I477" s="88">
        <v>708382031895</v>
      </c>
    </row>
    <row r="478" spans="1:9" ht="18" x14ac:dyDescent="0.3">
      <c r="A478" s="50" t="s">
        <v>609</v>
      </c>
      <c r="B478" s="50"/>
      <c r="C478" s="50"/>
      <c r="D478" s="50"/>
      <c r="E478" s="50"/>
      <c r="F478" s="50"/>
      <c r="G478" s="101"/>
      <c r="H478" s="56">
        <f t="shared" si="53"/>
        <v>0</v>
      </c>
      <c r="I478" s="51"/>
    </row>
    <row r="479" spans="1:9" ht="14.4" customHeight="1" x14ac:dyDescent="0.3">
      <c r="A479" s="91" t="s">
        <v>610</v>
      </c>
      <c r="B479" s="92" t="s">
        <v>3224</v>
      </c>
      <c r="C479" s="93" t="s">
        <v>88</v>
      </c>
      <c r="D479" s="94">
        <f t="shared" ref="D479:D480" si="54">E479*12</f>
        <v>38.28</v>
      </c>
      <c r="E479" s="94">
        <v>3.19</v>
      </c>
      <c r="F479" s="94">
        <f t="shared" ref="F479:F480" si="55">D479*0.55</f>
        <v>21.054000000000002</v>
      </c>
      <c r="G479" s="100"/>
      <c r="H479" s="95">
        <f t="shared" si="53"/>
        <v>0</v>
      </c>
      <c r="I479" s="98" t="s">
        <v>611</v>
      </c>
    </row>
    <row r="480" spans="1:9" ht="14.4" customHeight="1" x14ac:dyDescent="0.3">
      <c r="A480" s="91" t="s">
        <v>3222</v>
      </c>
      <c r="B480" s="92" t="s">
        <v>3224</v>
      </c>
      <c r="C480" s="93" t="s">
        <v>91</v>
      </c>
      <c r="D480" s="94">
        <f t="shared" si="54"/>
        <v>38.28</v>
      </c>
      <c r="E480" s="94">
        <v>3.19</v>
      </c>
      <c r="F480" s="94">
        <f t="shared" si="55"/>
        <v>21.054000000000002</v>
      </c>
      <c r="G480" s="100"/>
      <c r="H480" s="95">
        <f t="shared" si="53"/>
        <v>0</v>
      </c>
      <c r="I480" s="88">
        <v>708382050704</v>
      </c>
    </row>
    <row r="481" spans="1:9" ht="14.4" customHeight="1" x14ac:dyDescent="0.3">
      <c r="A481" s="91" t="s">
        <v>3223</v>
      </c>
      <c r="B481" s="92" t="s">
        <v>3224</v>
      </c>
      <c r="C481" s="93" t="s">
        <v>94</v>
      </c>
      <c r="D481" s="94">
        <f t="shared" ref="D481:D491" si="56">E481*12</f>
        <v>38.28</v>
      </c>
      <c r="E481" s="94">
        <v>3.19</v>
      </c>
      <c r="F481" s="94">
        <f t="shared" ref="F481:F491" si="57">D481*0.55</f>
        <v>21.054000000000002</v>
      </c>
      <c r="G481" s="100"/>
      <c r="H481" s="95">
        <f t="shared" si="53"/>
        <v>0</v>
      </c>
      <c r="I481" s="88">
        <v>708382031291</v>
      </c>
    </row>
    <row r="482" spans="1:9" ht="14.4" customHeight="1" x14ac:dyDescent="0.3">
      <c r="A482" s="91" t="s">
        <v>3232</v>
      </c>
      <c r="B482" s="92" t="s">
        <v>3231</v>
      </c>
      <c r="C482" s="93" t="s">
        <v>91</v>
      </c>
      <c r="D482" s="94">
        <f t="shared" si="56"/>
        <v>45.480000000000004</v>
      </c>
      <c r="E482" s="94">
        <v>3.79</v>
      </c>
      <c r="F482" s="94">
        <f t="shared" si="57"/>
        <v>25.014000000000003</v>
      </c>
      <c r="G482" s="100"/>
      <c r="H482" s="95">
        <f t="shared" si="53"/>
        <v>0</v>
      </c>
      <c r="I482" s="88">
        <v>708382031338</v>
      </c>
    </row>
    <row r="483" spans="1:9" ht="14.4" customHeight="1" x14ac:dyDescent="0.3">
      <c r="A483" s="91" t="s">
        <v>3233</v>
      </c>
      <c r="B483" s="92" t="s">
        <v>3231</v>
      </c>
      <c r="C483" s="93" t="s">
        <v>94</v>
      </c>
      <c r="D483" s="94">
        <f t="shared" si="56"/>
        <v>45.480000000000004</v>
      </c>
      <c r="E483" s="94">
        <v>3.79</v>
      </c>
      <c r="F483" s="94">
        <f t="shared" si="57"/>
        <v>25.014000000000003</v>
      </c>
      <c r="G483" s="100"/>
      <c r="H483" s="95">
        <f t="shared" si="53"/>
        <v>0</v>
      </c>
      <c r="I483" s="88">
        <v>708382031345</v>
      </c>
    </row>
    <row r="484" spans="1:9" ht="14.4" customHeight="1" x14ac:dyDescent="0.3">
      <c r="A484" s="91" t="s">
        <v>3226</v>
      </c>
      <c r="B484" s="92" t="s">
        <v>3225</v>
      </c>
      <c r="C484" s="93" t="s">
        <v>91</v>
      </c>
      <c r="D484" s="94">
        <f t="shared" si="56"/>
        <v>38.28</v>
      </c>
      <c r="E484" s="94">
        <v>3.19</v>
      </c>
      <c r="F484" s="94">
        <f t="shared" si="57"/>
        <v>21.054000000000002</v>
      </c>
      <c r="G484" s="100"/>
      <c r="H484" s="95">
        <f t="shared" si="53"/>
        <v>0</v>
      </c>
      <c r="I484" s="88">
        <v>708382031307</v>
      </c>
    </row>
    <row r="485" spans="1:9" ht="14.4" customHeight="1" x14ac:dyDescent="0.3">
      <c r="A485" s="91" t="s">
        <v>3227</v>
      </c>
      <c r="B485" s="92" t="s">
        <v>3225</v>
      </c>
      <c r="C485" s="93" t="s">
        <v>94</v>
      </c>
      <c r="D485" s="94">
        <f t="shared" si="56"/>
        <v>38.28</v>
      </c>
      <c r="E485" s="94">
        <v>3.19</v>
      </c>
      <c r="F485" s="94">
        <f t="shared" si="57"/>
        <v>21.054000000000002</v>
      </c>
      <c r="G485" s="100"/>
      <c r="H485" s="95">
        <f t="shared" si="53"/>
        <v>0</v>
      </c>
      <c r="I485" s="88">
        <v>708382031314</v>
      </c>
    </row>
    <row r="486" spans="1:9" ht="14.4" customHeight="1" x14ac:dyDescent="0.3">
      <c r="A486" s="91" t="s">
        <v>3235</v>
      </c>
      <c r="B486" s="92" t="s">
        <v>3239</v>
      </c>
      <c r="C486" s="93" t="s">
        <v>91</v>
      </c>
      <c r="D486" s="94">
        <f t="shared" si="56"/>
        <v>45.480000000000004</v>
      </c>
      <c r="E486" s="94">
        <v>3.79</v>
      </c>
      <c r="F486" s="94">
        <f t="shared" si="57"/>
        <v>25.014000000000003</v>
      </c>
      <c r="G486" s="100"/>
      <c r="H486" s="95">
        <f t="shared" si="53"/>
        <v>0</v>
      </c>
      <c r="I486" s="88">
        <v>708382031352</v>
      </c>
    </row>
    <row r="487" spans="1:9" ht="14.4" customHeight="1" x14ac:dyDescent="0.3">
      <c r="A487" s="91" t="s">
        <v>3236</v>
      </c>
      <c r="B487" s="92" t="s">
        <v>3239</v>
      </c>
      <c r="C487" s="93" t="s">
        <v>94</v>
      </c>
      <c r="D487" s="94">
        <f t="shared" si="56"/>
        <v>45.480000000000004</v>
      </c>
      <c r="E487" s="94">
        <v>3.79</v>
      </c>
      <c r="F487" s="94">
        <f t="shared" si="57"/>
        <v>25.014000000000003</v>
      </c>
      <c r="G487" s="100"/>
      <c r="H487" s="95">
        <f t="shared" si="53"/>
        <v>0</v>
      </c>
      <c r="I487" s="88">
        <v>708382031369</v>
      </c>
    </row>
    <row r="488" spans="1:9" ht="14.4" customHeight="1" x14ac:dyDescent="0.3">
      <c r="A488" s="91" t="s">
        <v>3228</v>
      </c>
      <c r="B488" s="92" t="s">
        <v>3230</v>
      </c>
      <c r="C488" s="93" t="s">
        <v>91</v>
      </c>
      <c r="D488" s="94">
        <f t="shared" si="56"/>
        <v>38.28</v>
      </c>
      <c r="E488" s="94">
        <v>3.19</v>
      </c>
      <c r="F488" s="94">
        <f t="shared" si="57"/>
        <v>21.054000000000002</v>
      </c>
      <c r="G488" s="100"/>
      <c r="H488" s="95">
        <f t="shared" si="53"/>
        <v>0</v>
      </c>
      <c r="I488" s="88">
        <v>708382031314</v>
      </c>
    </row>
    <row r="489" spans="1:9" ht="14.4" customHeight="1" x14ac:dyDescent="0.3">
      <c r="A489" s="91" t="s">
        <v>3229</v>
      </c>
      <c r="B489" s="92" t="s">
        <v>3230</v>
      </c>
      <c r="C489" s="93" t="s">
        <v>94</v>
      </c>
      <c r="D489" s="94">
        <f t="shared" si="56"/>
        <v>38.28</v>
      </c>
      <c r="E489" s="94">
        <v>3.19</v>
      </c>
      <c r="F489" s="94">
        <f t="shared" si="57"/>
        <v>21.054000000000002</v>
      </c>
      <c r="G489" s="100"/>
      <c r="H489" s="95">
        <f t="shared" si="53"/>
        <v>0</v>
      </c>
      <c r="I489" s="88">
        <v>708382031321</v>
      </c>
    </row>
    <row r="490" spans="1:9" ht="14.4" customHeight="1" x14ac:dyDescent="0.3">
      <c r="A490" s="91" t="s">
        <v>3237</v>
      </c>
      <c r="B490" s="92" t="s">
        <v>3234</v>
      </c>
      <c r="C490" s="93" t="s">
        <v>91</v>
      </c>
      <c r="D490" s="94">
        <f t="shared" si="56"/>
        <v>45.480000000000004</v>
      </c>
      <c r="E490" s="94">
        <v>3.79</v>
      </c>
      <c r="F490" s="94">
        <f t="shared" si="57"/>
        <v>25.014000000000003</v>
      </c>
      <c r="G490" s="100"/>
      <c r="H490" s="95">
        <f t="shared" si="53"/>
        <v>0</v>
      </c>
      <c r="I490" s="88">
        <v>708382031376</v>
      </c>
    </row>
    <row r="491" spans="1:9" ht="14.4" customHeight="1" x14ac:dyDescent="0.3">
      <c r="A491" s="91" t="s">
        <v>3238</v>
      </c>
      <c r="B491" s="92" t="s">
        <v>3234</v>
      </c>
      <c r="C491" s="93" t="s">
        <v>94</v>
      </c>
      <c r="D491" s="94">
        <f t="shared" si="56"/>
        <v>45.480000000000004</v>
      </c>
      <c r="E491" s="94">
        <v>3.79</v>
      </c>
      <c r="F491" s="94">
        <f t="shared" si="57"/>
        <v>25.014000000000003</v>
      </c>
      <c r="G491" s="100"/>
      <c r="H491" s="95">
        <f t="shared" si="53"/>
        <v>0</v>
      </c>
      <c r="I491" s="88">
        <v>708382031383</v>
      </c>
    </row>
    <row r="492" spans="1:9" ht="18" x14ac:dyDescent="0.3">
      <c r="A492" s="50" t="s">
        <v>612</v>
      </c>
      <c r="B492" s="50"/>
      <c r="C492" s="50"/>
      <c r="D492" s="50"/>
      <c r="E492" s="50"/>
      <c r="F492" s="50"/>
      <c r="G492" s="101"/>
      <c r="H492" s="56">
        <f t="shared" si="53"/>
        <v>0</v>
      </c>
      <c r="I492" s="51"/>
    </row>
    <row r="493" spans="1:9" ht="14.4" customHeight="1" x14ac:dyDescent="0.3">
      <c r="A493" s="52" t="s">
        <v>613</v>
      </c>
      <c r="B493" s="53" t="s">
        <v>614</v>
      </c>
      <c r="C493" s="54" t="s">
        <v>303</v>
      </c>
      <c r="D493" s="55">
        <f t="shared" ref="D493" si="58">E493*12</f>
        <v>34.68</v>
      </c>
      <c r="E493" s="55">
        <v>2.89</v>
      </c>
      <c r="F493" s="55">
        <f t="shared" ref="F493" si="59">D493*0.55</f>
        <v>19.074000000000002</v>
      </c>
      <c r="G493" s="100"/>
      <c r="H493" s="56">
        <f t="shared" si="53"/>
        <v>0</v>
      </c>
      <c r="I493" s="57" t="s">
        <v>615</v>
      </c>
    </row>
    <row r="494" spans="1:9" ht="14.4" customHeight="1" x14ac:dyDescent="0.3">
      <c r="A494" s="52" t="s">
        <v>616</v>
      </c>
      <c r="B494" s="53" t="s">
        <v>614</v>
      </c>
      <c r="C494" s="54" t="s">
        <v>85</v>
      </c>
      <c r="D494" s="55">
        <f t="shared" ref="D494:D496" si="60">E494*12</f>
        <v>34.68</v>
      </c>
      <c r="E494" s="55">
        <v>2.89</v>
      </c>
      <c r="F494" s="55">
        <f t="shared" ref="F494:F496" si="61">D494*0.55</f>
        <v>19.074000000000002</v>
      </c>
      <c r="G494" s="100"/>
      <c r="H494" s="56">
        <f t="shared" si="53"/>
        <v>0</v>
      </c>
      <c r="I494" s="57" t="s">
        <v>617</v>
      </c>
    </row>
    <row r="495" spans="1:9" ht="14.4" customHeight="1" x14ac:dyDescent="0.3">
      <c r="A495" s="52" t="s">
        <v>618</v>
      </c>
      <c r="B495" s="53" t="s">
        <v>614</v>
      </c>
      <c r="C495" s="54" t="s">
        <v>88</v>
      </c>
      <c r="D495" s="55">
        <f t="shared" si="60"/>
        <v>34.68</v>
      </c>
      <c r="E495" s="55">
        <v>2.89</v>
      </c>
      <c r="F495" s="55">
        <f t="shared" si="61"/>
        <v>19.074000000000002</v>
      </c>
      <c r="G495" s="100"/>
      <c r="H495" s="56">
        <f t="shared" si="53"/>
        <v>0</v>
      </c>
      <c r="I495" s="57" t="s">
        <v>619</v>
      </c>
    </row>
    <row r="496" spans="1:9" ht="14.4" customHeight="1" x14ac:dyDescent="0.3">
      <c r="A496" s="52" t="s">
        <v>620</v>
      </c>
      <c r="B496" s="53" t="s">
        <v>614</v>
      </c>
      <c r="C496" s="54" t="s">
        <v>91</v>
      </c>
      <c r="D496" s="55">
        <f t="shared" si="60"/>
        <v>34.68</v>
      </c>
      <c r="E496" s="55">
        <v>2.89</v>
      </c>
      <c r="F496" s="55">
        <f t="shared" si="61"/>
        <v>19.074000000000002</v>
      </c>
      <c r="G496" s="100"/>
      <c r="H496" s="56">
        <f t="shared" si="53"/>
        <v>0</v>
      </c>
      <c r="I496" s="57" t="s">
        <v>621</v>
      </c>
    </row>
    <row r="497" spans="1:9" ht="14.4" customHeight="1" x14ac:dyDescent="0.3">
      <c r="A497" s="52" t="s">
        <v>622</v>
      </c>
      <c r="B497" s="53" t="s">
        <v>614</v>
      </c>
      <c r="C497" s="54" t="s">
        <v>94</v>
      </c>
      <c r="D497" s="55">
        <f t="shared" ref="D497:D560" si="62">E497*12</f>
        <v>34.68</v>
      </c>
      <c r="E497" s="55">
        <v>2.89</v>
      </c>
      <c r="F497" s="55">
        <f t="shared" ref="F497:F560" si="63">D497*0.55</f>
        <v>19.074000000000002</v>
      </c>
      <c r="G497" s="100"/>
      <c r="H497" s="56">
        <f t="shared" si="53"/>
        <v>0</v>
      </c>
      <c r="I497" s="57" t="s">
        <v>623</v>
      </c>
    </row>
    <row r="498" spans="1:9" ht="14.4" customHeight="1" x14ac:dyDescent="0.3">
      <c r="A498" s="91" t="s">
        <v>3042</v>
      </c>
      <c r="B498" s="92" t="s">
        <v>614</v>
      </c>
      <c r="C498" s="93" t="s">
        <v>2736</v>
      </c>
      <c r="D498" s="94">
        <f t="shared" si="62"/>
        <v>34.68</v>
      </c>
      <c r="E498" s="94">
        <v>2.89</v>
      </c>
      <c r="F498" s="94">
        <f t="shared" si="63"/>
        <v>19.074000000000002</v>
      </c>
      <c r="G498" s="100"/>
      <c r="H498" s="95">
        <f t="shared" si="53"/>
        <v>0</v>
      </c>
      <c r="I498" s="88">
        <v>708382029359</v>
      </c>
    </row>
    <row r="499" spans="1:9" ht="14.4" customHeight="1" x14ac:dyDescent="0.3">
      <c r="A499" s="52" t="s">
        <v>624</v>
      </c>
      <c r="B499" s="53" t="s">
        <v>625</v>
      </c>
      <c r="C499" s="54" t="s">
        <v>303</v>
      </c>
      <c r="D499" s="55">
        <f t="shared" si="62"/>
        <v>34.68</v>
      </c>
      <c r="E499" s="55">
        <v>2.89</v>
      </c>
      <c r="F499" s="55">
        <f t="shared" si="63"/>
        <v>19.074000000000002</v>
      </c>
      <c r="G499" s="100"/>
      <c r="H499" s="56">
        <f t="shared" si="53"/>
        <v>0</v>
      </c>
      <c r="I499" s="57" t="s">
        <v>626</v>
      </c>
    </row>
    <row r="500" spans="1:9" ht="14.4" customHeight="1" x14ac:dyDescent="0.3">
      <c r="A500" s="52" t="s">
        <v>627</v>
      </c>
      <c r="B500" s="53" t="s">
        <v>625</v>
      </c>
      <c r="C500" s="54" t="s">
        <v>85</v>
      </c>
      <c r="D500" s="55">
        <f t="shared" si="62"/>
        <v>34.68</v>
      </c>
      <c r="E500" s="55">
        <v>2.89</v>
      </c>
      <c r="F500" s="55">
        <f t="shared" si="63"/>
        <v>19.074000000000002</v>
      </c>
      <c r="G500" s="100"/>
      <c r="H500" s="56">
        <f t="shared" si="53"/>
        <v>0</v>
      </c>
      <c r="I500" s="57" t="s">
        <v>628</v>
      </c>
    </row>
    <row r="501" spans="1:9" ht="14.4" customHeight="1" x14ac:dyDescent="0.3">
      <c r="A501" s="52" t="s">
        <v>629</v>
      </c>
      <c r="B501" s="53" t="s">
        <v>625</v>
      </c>
      <c r="C501" s="54" t="s">
        <v>88</v>
      </c>
      <c r="D501" s="55">
        <f t="shared" si="62"/>
        <v>34.68</v>
      </c>
      <c r="E501" s="55">
        <v>2.89</v>
      </c>
      <c r="F501" s="55">
        <f t="shared" si="63"/>
        <v>19.074000000000002</v>
      </c>
      <c r="G501" s="100"/>
      <c r="H501" s="56">
        <f t="shared" si="53"/>
        <v>0</v>
      </c>
      <c r="I501" s="57" t="s">
        <v>630</v>
      </c>
    </row>
    <row r="502" spans="1:9" ht="14.4" customHeight="1" x14ac:dyDescent="0.3">
      <c r="A502" s="52" t="s">
        <v>631</v>
      </c>
      <c r="B502" s="53" t="s">
        <v>625</v>
      </c>
      <c r="C502" s="54" t="s">
        <v>91</v>
      </c>
      <c r="D502" s="55">
        <f t="shared" si="62"/>
        <v>34.68</v>
      </c>
      <c r="E502" s="55">
        <v>2.89</v>
      </c>
      <c r="F502" s="55">
        <f t="shared" si="63"/>
        <v>19.074000000000002</v>
      </c>
      <c r="G502" s="100"/>
      <c r="H502" s="56">
        <f t="shared" si="53"/>
        <v>0</v>
      </c>
      <c r="I502" s="57" t="s">
        <v>632</v>
      </c>
    </row>
    <row r="503" spans="1:9" ht="14.4" customHeight="1" x14ac:dyDescent="0.3">
      <c r="A503" s="52" t="s">
        <v>633</v>
      </c>
      <c r="B503" s="53" t="s">
        <v>625</v>
      </c>
      <c r="C503" s="54" t="s">
        <v>94</v>
      </c>
      <c r="D503" s="55">
        <f t="shared" si="62"/>
        <v>34.68</v>
      </c>
      <c r="E503" s="55">
        <v>2.89</v>
      </c>
      <c r="F503" s="55">
        <f t="shared" si="63"/>
        <v>19.074000000000002</v>
      </c>
      <c r="G503" s="100"/>
      <c r="H503" s="56">
        <f t="shared" si="53"/>
        <v>0</v>
      </c>
      <c r="I503" s="57" t="s">
        <v>634</v>
      </c>
    </row>
    <row r="504" spans="1:9" ht="14.4" customHeight="1" x14ac:dyDescent="0.3">
      <c r="A504" s="52" t="s">
        <v>635</v>
      </c>
      <c r="B504" s="53" t="s">
        <v>636</v>
      </c>
      <c r="C504" s="54" t="s">
        <v>303</v>
      </c>
      <c r="D504" s="55">
        <f t="shared" si="62"/>
        <v>34.68</v>
      </c>
      <c r="E504" s="55">
        <v>2.89</v>
      </c>
      <c r="F504" s="55">
        <f t="shared" si="63"/>
        <v>19.074000000000002</v>
      </c>
      <c r="G504" s="100"/>
      <c r="H504" s="56">
        <f t="shared" si="53"/>
        <v>0</v>
      </c>
      <c r="I504" s="57" t="s">
        <v>637</v>
      </c>
    </row>
    <row r="505" spans="1:9" ht="14.4" customHeight="1" x14ac:dyDescent="0.3">
      <c r="A505" s="52" t="s">
        <v>638</v>
      </c>
      <c r="B505" s="53" t="s">
        <v>636</v>
      </c>
      <c r="C505" s="54" t="s">
        <v>85</v>
      </c>
      <c r="D505" s="55">
        <f t="shared" si="62"/>
        <v>34.68</v>
      </c>
      <c r="E505" s="55">
        <v>2.89</v>
      </c>
      <c r="F505" s="55">
        <f t="shared" si="63"/>
        <v>19.074000000000002</v>
      </c>
      <c r="G505" s="100"/>
      <c r="H505" s="56">
        <f t="shared" si="53"/>
        <v>0</v>
      </c>
      <c r="I505" s="57" t="s">
        <v>639</v>
      </c>
    </row>
    <row r="506" spans="1:9" ht="14.4" customHeight="1" x14ac:dyDescent="0.3">
      <c r="A506" s="52" t="s">
        <v>640</v>
      </c>
      <c r="B506" s="53" t="s">
        <v>636</v>
      </c>
      <c r="C506" s="54" t="s">
        <v>88</v>
      </c>
      <c r="D506" s="55">
        <f t="shared" si="62"/>
        <v>34.68</v>
      </c>
      <c r="E506" s="55">
        <v>2.89</v>
      </c>
      <c r="F506" s="55">
        <f t="shared" si="63"/>
        <v>19.074000000000002</v>
      </c>
      <c r="G506" s="100"/>
      <c r="H506" s="56">
        <f t="shared" si="53"/>
        <v>0</v>
      </c>
      <c r="I506" s="57" t="s">
        <v>641</v>
      </c>
    </row>
    <row r="507" spans="1:9" ht="14.4" customHeight="1" x14ac:dyDescent="0.3">
      <c r="A507" s="52" t="s">
        <v>642</v>
      </c>
      <c r="B507" s="53" t="s">
        <v>636</v>
      </c>
      <c r="C507" s="54" t="s">
        <v>91</v>
      </c>
      <c r="D507" s="55">
        <f t="shared" si="62"/>
        <v>34.68</v>
      </c>
      <c r="E507" s="55">
        <v>2.89</v>
      </c>
      <c r="F507" s="55">
        <f t="shared" si="63"/>
        <v>19.074000000000002</v>
      </c>
      <c r="G507" s="100"/>
      <c r="H507" s="56">
        <f t="shared" si="53"/>
        <v>0</v>
      </c>
      <c r="I507" s="57" t="s">
        <v>643</v>
      </c>
    </row>
    <row r="508" spans="1:9" ht="14.4" customHeight="1" x14ac:dyDescent="0.3">
      <c r="A508" s="91" t="s">
        <v>3168</v>
      </c>
      <c r="B508" s="92" t="s">
        <v>3167</v>
      </c>
      <c r="C508" s="93" t="s">
        <v>303</v>
      </c>
      <c r="D508" s="94">
        <f t="shared" si="62"/>
        <v>34.68</v>
      </c>
      <c r="E508" s="94">
        <v>2.89</v>
      </c>
      <c r="F508" s="94">
        <f t="shared" si="63"/>
        <v>19.074000000000002</v>
      </c>
      <c r="G508" s="100"/>
      <c r="H508" s="95">
        <f t="shared" si="53"/>
        <v>0</v>
      </c>
      <c r="I508" s="88">
        <v>708382030560</v>
      </c>
    </row>
    <row r="509" spans="1:9" ht="14.4" customHeight="1" x14ac:dyDescent="0.3">
      <c r="A509" s="91" t="s">
        <v>3169</v>
      </c>
      <c r="B509" s="92" t="s">
        <v>3167</v>
      </c>
      <c r="C509" s="93" t="s">
        <v>85</v>
      </c>
      <c r="D509" s="94">
        <f t="shared" si="62"/>
        <v>34.68</v>
      </c>
      <c r="E509" s="94">
        <v>2.89</v>
      </c>
      <c r="F509" s="94">
        <f t="shared" si="63"/>
        <v>19.074000000000002</v>
      </c>
      <c r="G509" s="100"/>
      <c r="H509" s="95">
        <f t="shared" si="53"/>
        <v>0</v>
      </c>
      <c r="I509" s="88">
        <v>708382030577</v>
      </c>
    </row>
    <row r="510" spans="1:9" ht="14.4" customHeight="1" x14ac:dyDescent="0.3">
      <c r="A510" s="91" t="s">
        <v>3170</v>
      </c>
      <c r="B510" s="92" t="s">
        <v>3167</v>
      </c>
      <c r="C510" s="93" t="s">
        <v>88</v>
      </c>
      <c r="D510" s="94">
        <f t="shared" si="62"/>
        <v>34.68</v>
      </c>
      <c r="E510" s="94">
        <v>2.89</v>
      </c>
      <c r="F510" s="94">
        <f t="shared" si="63"/>
        <v>19.074000000000002</v>
      </c>
      <c r="G510" s="100"/>
      <c r="H510" s="95">
        <f t="shared" si="53"/>
        <v>0</v>
      </c>
      <c r="I510" s="88">
        <v>708382030584</v>
      </c>
    </row>
    <row r="511" spans="1:9" ht="14.4" customHeight="1" x14ac:dyDescent="0.3">
      <c r="A511" s="91" t="s">
        <v>3171</v>
      </c>
      <c r="B511" s="92" t="s">
        <v>3167</v>
      </c>
      <c r="C511" s="93" t="s">
        <v>91</v>
      </c>
      <c r="D511" s="94">
        <f t="shared" si="62"/>
        <v>34.68</v>
      </c>
      <c r="E511" s="94">
        <v>2.89</v>
      </c>
      <c r="F511" s="94">
        <f t="shared" si="63"/>
        <v>19.074000000000002</v>
      </c>
      <c r="G511" s="100"/>
      <c r="H511" s="95">
        <f t="shared" si="53"/>
        <v>0</v>
      </c>
      <c r="I511" s="88">
        <v>708382030591</v>
      </c>
    </row>
    <row r="512" spans="1:9" ht="14.4" customHeight="1" x14ac:dyDescent="0.3">
      <c r="A512" s="52" t="s">
        <v>644</v>
      </c>
      <c r="B512" s="53" t="s">
        <v>645</v>
      </c>
      <c r="C512" s="54" t="s">
        <v>303</v>
      </c>
      <c r="D512" s="55">
        <f t="shared" si="62"/>
        <v>34.68</v>
      </c>
      <c r="E512" s="55">
        <v>2.89</v>
      </c>
      <c r="F512" s="55">
        <f t="shared" si="63"/>
        <v>19.074000000000002</v>
      </c>
      <c r="G512" s="100"/>
      <c r="H512" s="56">
        <f t="shared" si="53"/>
        <v>0</v>
      </c>
      <c r="I512" s="57" t="s">
        <v>646</v>
      </c>
    </row>
    <row r="513" spans="1:9" ht="14.4" customHeight="1" x14ac:dyDescent="0.3">
      <c r="A513" s="52" t="s">
        <v>647</v>
      </c>
      <c r="B513" s="53" t="s">
        <v>645</v>
      </c>
      <c r="C513" s="54" t="s">
        <v>85</v>
      </c>
      <c r="D513" s="55">
        <f t="shared" si="62"/>
        <v>34.68</v>
      </c>
      <c r="E513" s="55">
        <v>2.89</v>
      </c>
      <c r="F513" s="55">
        <f t="shared" si="63"/>
        <v>19.074000000000002</v>
      </c>
      <c r="G513" s="100"/>
      <c r="H513" s="56">
        <f t="shared" si="53"/>
        <v>0</v>
      </c>
      <c r="I513" s="57" t="s">
        <v>648</v>
      </c>
    </row>
    <row r="514" spans="1:9" ht="14.4" customHeight="1" x14ac:dyDescent="0.3">
      <c r="A514" s="52" t="s">
        <v>649</v>
      </c>
      <c r="B514" s="53" t="s">
        <v>645</v>
      </c>
      <c r="C514" s="54" t="s">
        <v>88</v>
      </c>
      <c r="D514" s="55">
        <f t="shared" si="62"/>
        <v>34.68</v>
      </c>
      <c r="E514" s="55">
        <v>2.89</v>
      </c>
      <c r="F514" s="55">
        <f t="shared" si="63"/>
        <v>19.074000000000002</v>
      </c>
      <c r="G514" s="100"/>
      <c r="H514" s="56">
        <f t="shared" si="53"/>
        <v>0</v>
      </c>
      <c r="I514" s="57" t="s">
        <v>650</v>
      </c>
    </row>
    <row r="515" spans="1:9" ht="14.4" customHeight="1" x14ac:dyDescent="0.3">
      <c r="A515" s="52" t="s">
        <v>651</v>
      </c>
      <c r="B515" s="53" t="s">
        <v>645</v>
      </c>
      <c r="C515" s="54" t="s">
        <v>91</v>
      </c>
      <c r="D515" s="55">
        <f t="shared" si="62"/>
        <v>34.68</v>
      </c>
      <c r="E515" s="55">
        <v>2.89</v>
      </c>
      <c r="F515" s="55">
        <f t="shared" si="63"/>
        <v>19.074000000000002</v>
      </c>
      <c r="G515" s="100"/>
      <c r="H515" s="56">
        <f t="shared" ref="H515:H578" si="64">G515*F515</f>
        <v>0</v>
      </c>
      <c r="I515" s="57" t="s">
        <v>652</v>
      </c>
    </row>
    <row r="516" spans="1:9" ht="14.4" customHeight="1" x14ac:dyDescent="0.3">
      <c r="A516" s="52" t="s">
        <v>653</v>
      </c>
      <c r="B516" s="53" t="s">
        <v>645</v>
      </c>
      <c r="C516" s="54" t="s">
        <v>160</v>
      </c>
      <c r="D516" s="55">
        <f t="shared" si="62"/>
        <v>34.68</v>
      </c>
      <c r="E516" s="55">
        <v>2.89</v>
      </c>
      <c r="F516" s="55">
        <f t="shared" si="63"/>
        <v>19.074000000000002</v>
      </c>
      <c r="G516" s="100"/>
      <c r="H516" s="56">
        <f t="shared" si="64"/>
        <v>0</v>
      </c>
      <c r="I516" s="57" t="s">
        <v>654</v>
      </c>
    </row>
    <row r="517" spans="1:9" ht="14.4" customHeight="1" x14ac:dyDescent="0.3">
      <c r="A517" s="52" t="s">
        <v>655</v>
      </c>
      <c r="B517" s="53" t="s">
        <v>656</v>
      </c>
      <c r="C517" s="54" t="s">
        <v>303</v>
      </c>
      <c r="D517" s="55">
        <f t="shared" si="62"/>
        <v>34.68</v>
      </c>
      <c r="E517" s="55">
        <v>2.89</v>
      </c>
      <c r="F517" s="55">
        <f t="shared" si="63"/>
        <v>19.074000000000002</v>
      </c>
      <c r="G517" s="100"/>
      <c r="H517" s="56">
        <f t="shared" si="64"/>
        <v>0</v>
      </c>
      <c r="I517" s="57" t="s">
        <v>657</v>
      </c>
    </row>
    <row r="518" spans="1:9" ht="14.4" customHeight="1" x14ac:dyDescent="0.3">
      <c r="A518" s="52" t="s">
        <v>658</v>
      </c>
      <c r="B518" s="53" t="s">
        <v>656</v>
      </c>
      <c r="C518" s="54" t="s">
        <v>85</v>
      </c>
      <c r="D518" s="55">
        <f t="shared" si="62"/>
        <v>34.68</v>
      </c>
      <c r="E518" s="55">
        <v>2.89</v>
      </c>
      <c r="F518" s="55">
        <f t="shared" si="63"/>
        <v>19.074000000000002</v>
      </c>
      <c r="G518" s="100"/>
      <c r="H518" s="56">
        <f t="shared" si="64"/>
        <v>0</v>
      </c>
      <c r="I518" s="57" t="s">
        <v>659</v>
      </c>
    </row>
    <row r="519" spans="1:9" ht="14.4" customHeight="1" x14ac:dyDescent="0.3">
      <c r="A519" s="52" t="s">
        <v>660</v>
      </c>
      <c r="B519" s="53" t="s">
        <v>656</v>
      </c>
      <c r="C519" s="54" t="s">
        <v>88</v>
      </c>
      <c r="D519" s="55">
        <f t="shared" si="62"/>
        <v>34.68</v>
      </c>
      <c r="E519" s="55">
        <v>2.89</v>
      </c>
      <c r="F519" s="55">
        <f t="shared" si="63"/>
        <v>19.074000000000002</v>
      </c>
      <c r="G519" s="100"/>
      <c r="H519" s="56">
        <f t="shared" si="64"/>
        <v>0</v>
      </c>
      <c r="I519" s="57" t="s">
        <v>661</v>
      </c>
    </row>
    <row r="520" spans="1:9" ht="14.4" customHeight="1" x14ac:dyDescent="0.3">
      <c r="A520" s="52" t="s">
        <v>662</v>
      </c>
      <c r="B520" s="53" t="s">
        <v>656</v>
      </c>
      <c r="C520" s="54" t="s">
        <v>91</v>
      </c>
      <c r="D520" s="55">
        <f t="shared" si="62"/>
        <v>34.68</v>
      </c>
      <c r="E520" s="55">
        <v>2.89</v>
      </c>
      <c r="F520" s="55">
        <f t="shared" si="63"/>
        <v>19.074000000000002</v>
      </c>
      <c r="G520" s="100"/>
      <c r="H520" s="56">
        <f t="shared" si="64"/>
        <v>0</v>
      </c>
      <c r="I520" s="57" t="s">
        <v>663</v>
      </c>
    </row>
    <row r="521" spans="1:9" ht="14.4" customHeight="1" x14ac:dyDescent="0.3">
      <c r="A521" s="52" t="s">
        <v>664</v>
      </c>
      <c r="B521" s="53" t="s">
        <v>656</v>
      </c>
      <c r="C521" s="54" t="s">
        <v>94</v>
      </c>
      <c r="D521" s="55">
        <f t="shared" si="62"/>
        <v>34.68</v>
      </c>
      <c r="E521" s="55">
        <v>2.89</v>
      </c>
      <c r="F521" s="55">
        <f t="shared" si="63"/>
        <v>19.074000000000002</v>
      </c>
      <c r="G521" s="100"/>
      <c r="H521" s="56">
        <f t="shared" si="64"/>
        <v>0</v>
      </c>
      <c r="I521" s="57" t="s">
        <v>665</v>
      </c>
    </row>
    <row r="522" spans="1:9" ht="14.4" customHeight="1" x14ac:dyDescent="0.3">
      <c r="A522" s="91" t="s">
        <v>3043</v>
      </c>
      <c r="B522" s="92" t="s">
        <v>656</v>
      </c>
      <c r="C522" s="93" t="s">
        <v>160</v>
      </c>
      <c r="D522" s="94">
        <f t="shared" si="62"/>
        <v>34.68</v>
      </c>
      <c r="E522" s="94">
        <v>2.89</v>
      </c>
      <c r="F522" s="94">
        <f t="shared" si="63"/>
        <v>19.074000000000002</v>
      </c>
      <c r="G522" s="100"/>
      <c r="H522" s="95">
        <f t="shared" si="64"/>
        <v>0</v>
      </c>
      <c r="I522" s="88">
        <v>708382029366</v>
      </c>
    </row>
    <row r="523" spans="1:9" ht="14.4" customHeight="1" x14ac:dyDescent="0.3">
      <c r="A523" s="91" t="s">
        <v>3044</v>
      </c>
      <c r="B523" s="92" t="s">
        <v>3047</v>
      </c>
      <c r="C523" s="93" t="s">
        <v>88</v>
      </c>
      <c r="D523" s="94">
        <f t="shared" si="62"/>
        <v>34.68</v>
      </c>
      <c r="E523" s="94">
        <v>2.89</v>
      </c>
      <c r="F523" s="94">
        <f t="shared" si="63"/>
        <v>19.074000000000002</v>
      </c>
      <c r="G523" s="100"/>
      <c r="H523" s="95">
        <f t="shared" si="64"/>
        <v>0</v>
      </c>
      <c r="I523" s="88">
        <v>708382029373</v>
      </c>
    </row>
    <row r="524" spans="1:9" ht="14.4" customHeight="1" x14ac:dyDescent="0.3">
      <c r="A524" s="91" t="s">
        <v>3045</v>
      </c>
      <c r="B524" s="92" t="s">
        <v>3047</v>
      </c>
      <c r="C524" s="93" t="s">
        <v>91</v>
      </c>
      <c r="D524" s="94">
        <f t="shared" si="62"/>
        <v>34.68</v>
      </c>
      <c r="E524" s="94">
        <v>2.89</v>
      </c>
      <c r="F524" s="94">
        <f t="shared" si="63"/>
        <v>19.074000000000002</v>
      </c>
      <c r="G524" s="100"/>
      <c r="H524" s="95">
        <f t="shared" si="64"/>
        <v>0</v>
      </c>
      <c r="I524" s="88">
        <v>708382029380</v>
      </c>
    </row>
    <row r="525" spans="1:9" ht="14.4" customHeight="1" x14ac:dyDescent="0.3">
      <c r="A525" s="91" t="s">
        <v>3046</v>
      </c>
      <c r="B525" s="92" t="s">
        <v>3047</v>
      </c>
      <c r="C525" s="93" t="s">
        <v>94</v>
      </c>
      <c r="D525" s="94">
        <f t="shared" si="62"/>
        <v>34.68</v>
      </c>
      <c r="E525" s="94">
        <v>2.89</v>
      </c>
      <c r="F525" s="94">
        <f t="shared" si="63"/>
        <v>19.074000000000002</v>
      </c>
      <c r="G525" s="100"/>
      <c r="H525" s="95">
        <f t="shared" si="64"/>
        <v>0</v>
      </c>
      <c r="I525" s="88">
        <v>708382029397</v>
      </c>
    </row>
    <row r="526" spans="1:9" ht="14.4" customHeight="1" x14ac:dyDescent="0.3">
      <c r="A526" s="91" t="s">
        <v>3049</v>
      </c>
      <c r="B526" s="92" t="s">
        <v>3048</v>
      </c>
      <c r="C526" s="93" t="s">
        <v>88</v>
      </c>
      <c r="D526" s="94">
        <f t="shared" si="62"/>
        <v>34.68</v>
      </c>
      <c r="E526" s="94">
        <v>2.89</v>
      </c>
      <c r="F526" s="94">
        <f t="shared" si="63"/>
        <v>19.074000000000002</v>
      </c>
      <c r="G526" s="100"/>
      <c r="H526" s="95">
        <f t="shared" si="64"/>
        <v>0</v>
      </c>
      <c r="I526" s="88">
        <v>708382029403</v>
      </c>
    </row>
    <row r="527" spans="1:9" ht="14.4" customHeight="1" x14ac:dyDescent="0.3">
      <c r="A527" s="91" t="s">
        <v>3050</v>
      </c>
      <c r="B527" s="92" t="s">
        <v>3048</v>
      </c>
      <c r="C527" s="93" t="s">
        <v>91</v>
      </c>
      <c r="D527" s="94">
        <f t="shared" si="62"/>
        <v>34.68</v>
      </c>
      <c r="E527" s="94">
        <v>2.89</v>
      </c>
      <c r="F527" s="94">
        <f t="shared" si="63"/>
        <v>19.074000000000002</v>
      </c>
      <c r="G527" s="100"/>
      <c r="H527" s="95">
        <f t="shared" si="64"/>
        <v>0</v>
      </c>
      <c r="I527" s="88">
        <v>708382029410</v>
      </c>
    </row>
    <row r="528" spans="1:9" ht="14.4" customHeight="1" x14ac:dyDescent="0.3">
      <c r="A528" s="91" t="s">
        <v>3051</v>
      </c>
      <c r="B528" s="92" t="s">
        <v>3048</v>
      </c>
      <c r="C528" s="93" t="s">
        <v>94</v>
      </c>
      <c r="D528" s="94">
        <f t="shared" si="62"/>
        <v>34.68</v>
      </c>
      <c r="E528" s="94">
        <v>2.89</v>
      </c>
      <c r="F528" s="94">
        <f t="shared" si="63"/>
        <v>19.074000000000002</v>
      </c>
      <c r="G528" s="100"/>
      <c r="H528" s="95">
        <f t="shared" si="64"/>
        <v>0</v>
      </c>
      <c r="I528" s="88">
        <v>708382029427</v>
      </c>
    </row>
    <row r="529" spans="1:9" ht="14.4" customHeight="1" x14ac:dyDescent="0.3">
      <c r="A529" s="52" t="s">
        <v>666</v>
      </c>
      <c r="B529" s="53" t="s">
        <v>667</v>
      </c>
      <c r="C529" s="54" t="s">
        <v>303</v>
      </c>
      <c r="D529" s="55">
        <f t="shared" si="62"/>
        <v>34.68</v>
      </c>
      <c r="E529" s="55">
        <v>2.89</v>
      </c>
      <c r="F529" s="55">
        <f t="shared" si="63"/>
        <v>19.074000000000002</v>
      </c>
      <c r="G529" s="100"/>
      <c r="H529" s="56">
        <f t="shared" si="64"/>
        <v>0</v>
      </c>
      <c r="I529" s="57" t="s">
        <v>668</v>
      </c>
    </row>
    <row r="530" spans="1:9" ht="14.4" customHeight="1" x14ac:dyDescent="0.3">
      <c r="A530" s="52" t="s">
        <v>669</v>
      </c>
      <c r="B530" s="53" t="s">
        <v>667</v>
      </c>
      <c r="C530" s="54" t="s">
        <v>85</v>
      </c>
      <c r="D530" s="55">
        <f t="shared" si="62"/>
        <v>34.68</v>
      </c>
      <c r="E530" s="55">
        <v>2.89</v>
      </c>
      <c r="F530" s="55">
        <f t="shared" si="63"/>
        <v>19.074000000000002</v>
      </c>
      <c r="G530" s="100"/>
      <c r="H530" s="56">
        <f t="shared" si="64"/>
        <v>0</v>
      </c>
      <c r="I530" s="57" t="s">
        <v>670</v>
      </c>
    </row>
    <row r="531" spans="1:9" ht="14.4" customHeight="1" x14ac:dyDescent="0.3">
      <c r="A531" s="52" t="s">
        <v>671</v>
      </c>
      <c r="B531" s="53" t="s">
        <v>667</v>
      </c>
      <c r="C531" s="54" t="s">
        <v>88</v>
      </c>
      <c r="D531" s="55">
        <f t="shared" si="62"/>
        <v>34.68</v>
      </c>
      <c r="E531" s="55">
        <v>2.89</v>
      </c>
      <c r="F531" s="55">
        <f t="shared" si="63"/>
        <v>19.074000000000002</v>
      </c>
      <c r="G531" s="100"/>
      <c r="H531" s="56">
        <f t="shared" si="64"/>
        <v>0</v>
      </c>
      <c r="I531" s="57" t="s">
        <v>672</v>
      </c>
    </row>
    <row r="532" spans="1:9" ht="14.4" customHeight="1" x14ac:dyDescent="0.3">
      <c r="A532" s="52" t="s">
        <v>673</v>
      </c>
      <c r="B532" s="53" t="s">
        <v>667</v>
      </c>
      <c r="C532" s="54" t="s">
        <v>91</v>
      </c>
      <c r="D532" s="55">
        <f t="shared" si="62"/>
        <v>34.68</v>
      </c>
      <c r="E532" s="55">
        <v>2.89</v>
      </c>
      <c r="F532" s="55">
        <f t="shared" si="63"/>
        <v>19.074000000000002</v>
      </c>
      <c r="G532" s="100"/>
      <c r="H532" s="56">
        <f t="shared" si="64"/>
        <v>0</v>
      </c>
      <c r="I532" s="57" t="s">
        <v>674</v>
      </c>
    </row>
    <row r="533" spans="1:9" ht="14.4" customHeight="1" x14ac:dyDescent="0.3">
      <c r="A533" s="52" t="s">
        <v>675</v>
      </c>
      <c r="B533" s="53" t="s">
        <v>667</v>
      </c>
      <c r="C533" s="54" t="s">
        <v>94</v>
      </c>
      <c r="D533" s="55">
        <f t="shared" si="62"/>
        <v>34.68</v>
      </c>
      <c r="E533" s="55">
        <v>2.89</v>
      </c>
      <c r="F533" s="55">
        <f t="shared" si="63"/>
        <v>19.074000000000002</v>
      </c>
      <c r="G533" s="100"/>
      <c r="H533" s="56">
        <f t="shared" si="64"/>
        <v>0</v>
      </c>
      <c r="I533" s="57" t="s">
        <v>676</v>
      </c>
    </row>
    <row r="534" spans="1:9" ht="14.4" customHeight="1" x14ac:dyDescent="0.3">
      <c r="A534" s="52" t="s">
        <v>677</v>
      </c>
      <c r="B534" s="53" t="s">
        <v>678</v>
      </c>
      <c r="C534" s="54" t="s">
        <v>303</v>
      </c>
      <c r="D534" s="55">
        <f t="shared" si="62"/>
        <v>34.68</v>
      </c>
      <c r="E534" s="55">
        <v>2.89</v>
      </c>
      <c r="F534" s="55">
        <f t="shared" si="63"/>
        <v>19.074000000000002</v>
      </c>
      <c r="G534" s="100"/>
      <c r="H534" s="56">
        <f t="shared" si="64"/>
        <v>0</v>
      </c>
      <c r="I534" s="57" t="s">
        <v>679</v>
      </c>
    </row>
    <row r="535" spans="1:9" ht="14.4" customHeight="1" x14ac:dyDescent="0.3">
      <c r="A535" s="52" t="s">
        <v>680</v>
      </c>
      <c r="B535" s="53" t="s">
        <v>678</v>
      </c>
      <c r="C535" s="54" t="s">
        <v>85</v>
      </c>
      <c r="D535" s="55">
        <f t="shared" si="62"/>
        <v>34.68</v>
      </c>
      <c r="E535" s="55">
        <v>2.89</v>
      </c>
      <c r="F535" s="55">
        <f t="shared" si="63"/>
        <v>19.074000000000002</v>
      </c>
      <c r="G535" s="100"/>
      <c r="H535" s="56">
        <f t="shared" si="64"/>
        <v>0</v>
      </c>
      <c r="I535" s="57" t="s">
        <v>681</v>
      </c>
    </row>
    <row r="536" spans="1:9" ht="14.4" customHeight="1" x14ac:dyDescent="0.3">
      <c r="A536" s="52" t="s">
        <v>682</v>
      </c>
      <c r="B536" s="53" t="s">
        <v>678</v>
      </c>
      <c r="C536" s="54" t="s">
        <v>88</v>
      </c>
      <c r="D536" s="55">
        <f t="shared" si="62"/>
        <v>34.68</v>
      </c>
      <c r="E536" s="55">
        <v>2.89</v>
      </c>
      <c r="F536" s="55">
        <f t="shared" si="63"/>
        <v>19.074000000000002</v>
      </c>
      <c r="G536" s="100"/>
      <c r="H536" s="56">
        <f t="shared" si="64"/>
        <v>0</v>
      </c>
      <c r="I536" s="57" t="s">
        <v>683</v>
      </c>
    </row>
    <row r="537" spans="1:9" ht="14.4" customHeight="1" x14ac:dyDescent="0.3">
      <c r="A537" s="52" t="s">
        <v>684</v>
      </c>
      <c r="B537" s="53" t="s">
        <v>678</v>
      </c>
      <c r="C537" s="54" t="s">
        <v>88</v>
      </c>
      <c r="D537" s="55">
        <f t="shared" si="62"/>
        <v>34.68</v>
      </c>
      <c r="E537" s="55">
        <v>2.89</v>
      </c>
      <c r="F537" s="55">
        <f t="shared" si="63"/>
        <v>19.074000000000002</v>
      </c>
      <c r="G537" s="100"/>
      <c r="H537" s="56">
        <f t="shared" si="64"/>
        <v>0</v>
      </c>
      <c r="I537" s="57" t="s">
        <v>685</v>
      </c>
    </row>
    <row r="538" spans="1:9" ht="14.4" customHeight="1" x14ac:dyDescent="0.3">
      <c r="A538" s="98" t="s">
        <v>3023</v>
      </c>
      <c r="B538" s="99" t="s">
        <v>687</v>
      </c>
      <c r="C538" s="93" t="s">
        <v>2800</v>
      </c>
      <c r="D538" s="94">
        <f t="shared" si="62"/>
        <v>34.68</v>
      </c>
      <c r="E538" s="94">
        <v>2.89</v>
      </c>
      <c r="F538" s="94">
        <f t="shared" si="63"/>
        <v>19.074000000000002</v>
      </c>
      <c r="G538" s="100"/>
      <c r="H538" s="95">
        <f t="shared" si="64"/>
        <v>0</v>
      </c>
      <c r="I538" s="88">
        <v>708382029328</v>
      </c>
    </row>
    <row r="539" spans="1:9" ht="14.4" customHeight="1" x14ac:dyDescent="0.3">
      <c r="A539" s="57" t="s">
        <v>686</v>
      </c>
      <c r="B539" s="62" t="s">
        <v>687</v>
      </c>
      <c r="C539" s="54" t="s">
        <v>85</v>
      </c>
      <c r="D539" s="55">
        <f t="shared" si="62"/>
        <v>34.68</v>
      </c>
      <c r="E539" s="55">
        <v>2.89</v>
      </c>
      <c r="F539" s="55">
        <f t="shared" si="63"/>
        <v>19.074000000000002</v>
      </c>
      <c r="G539" s="100"/>
      <c r="H539" s="56">
        <f t="shared" si="64"/>
        <v>0</v>
      </c>
      <c r="I539" s="58">
        <v>708382065401</v>
      </c>
    </row>
    <row r="540" spans="1:9" ht="14.4" customHeight="1" x14ac:dyDescent="0.3">
      <c r="A540" s="57" t="s">
        <v>688</v>
      </c>
      <c r="B540" s="62" t="s">
        <v>687</v>
      </c>
      <c r="C540" s="54" t="s">
        <v>88</v>
      </c>
      <c r="D540" s="55">
        <f t="shared" si="62"/>
        <v>34.68</v>
      </c>
      <c r="E540" s="55">
        <v>2.89</v>
      </c>
      <c r="F540" s="55">
        <f t="shared" si="63"/>
        <v>19.074000000000002</v>
      </c>
      <c r="G540" s="100"/>
      <c r="H540" s="56">
        <f t="shared" si="64"/>
        <v>0</v>
      </c>
      <c r="I540" s="58">
        <v>708382065418</v>
      </c>
    </row>
    <row r="541" spans="1:9" ht="14.4" customHeight="1" x14ac:dyDescent="0.3">
      <c r="A541" s="57" t="s">
        <v>689</v>
      </c>
      <c r="B541" s="62" t="s">
        <v>687</v>
      </c>
      <c r="C541" s="54" t="s">
        <v>91</v>
      </c>
      <c r="D541" s="55">
        <f t="shared" si="62"/>
        <v>34.68</v>
      </c>
      <c r="E541" s="55">
        <v>2.89</v>
      </c>
      <c r="F541" s="55">
        <f t="shared" si="63"/>
        <v>19.074000000000002</v>
      </c>
      <c r="G541" s="100"/>
      <c r="H541" s="56">
        <f t="shared" si="64"/>
        <v>0</v>
      </c>
      <c r="I541" s="58">
        <v>708382065425</v>
      </c>
    </row>
    <row r="542" spans="1:9" ht="14.4" customHeight="1" x14ac:dyDescent="0.3">
      <c r="A542" s="57" t="s">
        <v>690</v>
      </c>
      <c r="B542" s="62" t="s">
        <v>687</v>
      </c>
      <c r="C542" s="54" t="s">
        <v>94</v>
      </c>
      <c r="D542" s="55">
        <f t="shared" si="62"/>
        <v>34.68</v>
      </c>
      <c r="E542" s="55">
        <v>2.89</v>
      </c>
      <c r="F542" s="55">
        <f t="shared" si="63"/>
        <v>19.074000000000002</v>
      </c>
      <c r="G542" s="100"/>
      <c r="H542" s="56">
        <f t="shared" si="64"/>
        <v>0</v>
      </c>
      <c r="I542" s="58">
        <v>708382065432</v>
      </c>
    </row>
    <row r="543" spans="1:9" ht="14.4" customHeight="1" x14ac:dyDescent="0.3">
      <c r="A543" s="98" t="s">
        <v>3024</v>
      </c>
      <c r="B543" s="99" t="s">
        <v>687</v>
      </c>
      <c r="C543" s="93" t="s">
        <v>2736</v>
      </c>
      <c r="D543" s="94">
        <f t="shared" si="62"/>
        <v>34.68</v>
      </c>
      <c r="E543" s="94">
        <v>2.89</v>
      </c>
      <c r="F543" s="94">
        <f t="shared" si="63"/>
        <v>19.074000000000002</v>
      </c>
      <c r="G543" s="100"/>
      <c r="H543" s="95">
        <f t="shared" si="64"/>
        <v>0</v>
      </c>
      <c r="I543" s="88">
        <v>708382029335</v>
      </c>
    </row>
    <row r="544" spans="1:9" ht="14.4" customHeight="1" x14ac:dyDescent="0.3">
      <c r="A544" s="98" t="s">
        <v>3207</v>
      </c>
      <c r="B544" s="99" t="s">
        <v>3206</v>
      </c>
      <c r="C544" s="93" t="s">
        <v>88</v>
      </c>
      <c r="D544" s="94">
        <f t="shared" si="62"/>
        <v>34.68</v>
      </c>
      <c r="E544" s="94">
        <v>2.89</v>
      </c>
      <c r="F544" s="94">
        <f t="shared" si="63"/>
        <v>19.074000000000002</v>
      </c>
      <c r="G544" s="100"/>
      <c r="H544" s="95">
        <f t="shared" si="64"/>
        <v>0</v>
      </c>
      <c r="I544" s="88">
        <v>708382031178</v>
      </c>
    </row>
    <row r="545" spans="1:9" ht="14.4" customHeight="1" x14ac:dyDescent="0.3">
      <c r="A545" s="98" t="s">
        <v>3208</v>
      </c>
      <c r="B545" s="99" t="s">
        <v>3206</v>
      </c>
      <c r="C545" s="93" t="s">
        <v>91</v>
      </c>
      <c r="D545" s="94">
        <f t="shared" si="62"/>
        <v>34.68</v>
      </c>
      <c r="E545" s="94">
        <v>2.89</v>
      </c>
      <c r="F545" s="94">
        <f t="shared" si="63"/>
        <v>19.074000000000002</v>
      </c>
      <c r="G545" s="100"/>
      <c r="H545" s="95">
        <f t="shared" si="64"/>
        <v>0</v>
      </c>
      <c r="I545" s="88">
        <v>708382031185</v>
      </c>
    </row>
    <row r="546" spans="1:9" ht="14.4" customHeight="1" x14ac:dyDescent="0.3">
      <c r="A546" s="98" t="s">
        <v>3209</v>
      </c>
      <c r="B546" s="99" t="s">
        <v>3206</v>
      </c>
      <c r="C546" s="93" t="s">
        <v>94</v>
      </c>
      <c r="D546" s="94">
        <f t="shared" si="62"/>
        <v>34.68</v>
      </c>
      <c r="E546" s="94">
        <v>2.89</v>
      </c>
      <c r="F546" s="94">
        <f t="shared" si="63"/>
        <v>19.074000000000002</v>
      </c>
      <c r="G546" s="100"/>
      <c r="H546" s="95">
        <f t="shared" si="64"/>
        <v>0</v>
      </c>
      <c r="I546" s="88">
        <v>708382031192</v>
      </c>
    </row>
    <row r="547" spans="1:9" ht="14.4" customHeight="1" x14ac:dyDescent="0.3">
      <c r="A547" s="98" t="s">
        <v>3211</v>
      </c>
      <c r="B547" s="99" t="s">
        <v>3210</v>
      </c>
      <c r="C547" s="93" t="s">
        <v>303</v>
      </c>
      <c r="D547" s="94">
        <f t="shared" si="62"/>
        <v>34.68</v>
      </c>
      <c r="E547" s="94">
        <v>2.89</v>
      </c>
      <c r="F547" s="94">
        <f t="shared" si="63"/>
        <v>19.074000000000002</v>
      </c>
      <c r="G547" s="100"/>
      <c r="H547" s="95">
        <f t="shared" si="64"/>
        <v>0</v>
      </c>
      <c r="I547" s="88">
        <v>708382031208</v>
      </c>
    </row>
    <row r="548" spans="1:9" ht="14.4" customHeight="1" x14ac:dyDescent="0.3">
      <c r="A548" s="98" t="s">
        <v>3212</v>
      </c>
      <c r="B548" s="99" t="s">
        <v>3210</v>
      </c>
      <c r="C548" s="93" t="s">
        <v>85</v>
      </c>
      <c r="D548" s="94">
        <f t="shared" si="62"/>
        <v>34.68</v>
      </c>
      <c r="E548" s="94">
        <v>2.89</v>
      </c>
      <c r="F548" s="94">
        <f t="shared" si="63"/>
        <v>19.074000000000002</v>
      </c>
      <c r="G548" s="100"/>
      <c r="H548" s="95">
        <f t="shared" si="64"/>
        <v>0</v>
      </c>
      <c r="I548" s="88">
        <v>708382031215</v>
      </c>
    </row>
    <row r="549" spans="1:9" ht="14.4" customHeight="1" x14ac:dyDescent="0.3">
      <c r="A549" s="98" t="s">
        <v>3213</v>
      </c>
      <c r="B549" s="99" t="s">
        <v>3210</v>
      </c>
      <c r="C549" s="93" t="s">
        <v>88</v>
      </c>
      <c r="D549" s="94">
        <f t="shared" si="62"/>
        <v>34.68</v>
      </c>
      <c r="E549" s="94">
        <v>2.89</v>
      </c>
      <c r="F549" s="94">
        <f t="shared" si="63"/>
        <v>19.074000000000002</v>
      </c>
      <c r="G549" s="100"/>
      <c r="H549" s="95">
        <f t="shared" si="64"/>
        <v>0</v>
      </c>
      <c r="I549" s="88">
        <v>708382031222</v>
      </c>
    </row>
    <row r="550" spans="1:9" ht="14.4" customHeight="1" x14ac:dyDescent="0.3">
      <c r="A550" s="98" t="s">
        <v>3215</v>
      </c>
      <c r="B550" s="99" t="s">
        <v>3214</v>
      </c>
      <c r="C550" s="93" t="s">
        <v>91</v>
      </c>
      <c r="D550" s="94">
        <f t="shared" si="62"/>
        <v>34.68</v>
      </c>
      <c r="E550" s="94">
        <v>2.89</v>
      </c>
      <c r="F550" s="94">
        <f t="shared" si="63"/>
        <v>19.074000000000002</v>
      </c>
      <c r="G550" s="100"/>
      <c r="H550" s="95">
        <f t="shared" si="64"/>
        <v>0</v>
      </c>
      <c r="I550" s="88">
        <v>708382031239</v>
      </c>
    </row>
    <row r="551" spans="1:9" ht="14.4" customHeight="1" x14ac:dyDescent="0.3">
      <c r="A551" s="98" t="s">
        <v>3216</v>
      </c>
      <c r="B551" s="99" t="s">
        <v>3214</v>
      </c>
      <c r="C551" s="93" t="s">
        <v>94</v>
      </c>
      <c r="D551" s="94">
        <f t="shared" si="62"/>
        <v>34.68</v>
      </c>
      <c r="E551" s="94">
        <v>2.89</v>
      </c>
      <c r="F551" s="94">
        <f t="shared" si="63"/>
        <v>19.074000000000002</v>
      </c>
      <c r="G551" s="100"/>
      <c r="H551" s="95">
        <f t="shared" si="64"/>
        <v>0</v>
      </c>
      <c r="I551" s="88">
        <v>708382031246</v>
      </c>
    </row>
    <row r="552" spans="1:9" ht="14.4" customHeight="1" x14ac:dyDescent="0.3">
      <c r="A552" s="98" t="s">
        <v>3217</v>
      </c>
      <c r="B552" s="99" t="s">
        <v>3214</v>
      </c>
      <c r="C552" s="93" t="s">
        <v>160</v>
      </c>
      <c r="D552" s="94">
        <f t="shared" si="62"/>
        <v>34.68</v>
      </c>
      <c r="E552" s="94">
        <v>2.89</v>
      </c>
      <c r="F552" s="94">
        <f t="shared" si="63"/>
        <v>19.074000000000002</v>
      </c>
      <c r="G552" s="100"/>
      <c r="H552" s="95">
        <f t="shared" si="64"/>
        <v>0</v>
      </c>
      <c r="I552" s="88">
        <v>708382031253</v>
      </c>
    </row>
    <row r="553" spans="1:9" ht="14.4" customHeight="1" x14ac:dyDescent="0.3">
      <c r="A553" s="98" t="s">
        <v>3218</v>
      </c>
      <c r="B553" s="99" t="s">
        <v>3214</v>
      </c>
      <c r="C553" s="93" t="s">
        <v>963</v>
      </c>
      <c r="D553" s="94">
        <f t="shared" si="62"/>
        <v>34.68</v>
      </c>
      <c r="E553" s="94">
        <v>2.89</v>
      </c>
      <c r="F553" s="94">
        <f t="shared" si="63"/>
        <v>19.074000000000002</v>
      </c>
      <c r="G553" s="100"/>
      <c r="H553" s="95">
        <f t="shared" si="64"/>
        <v>0</v>
      </c>
      <c r="I553" s="88">
        <v>708382031260</v>
      </c>
    </row>
    <row r="554" spans="1:9" ht="14.4" customHeight="1" x14ac:dyDescent="0.3">
      <c r="A554" s="98" t="s">
        <v>3219</v>
      </c>
      <c r="B554" s="99" t="s">
        <v>3221</v>
      </c>
      <c r="C554" s="93" t="s">
        <v>94</v>
      </c>
      <c r="D554" s="94">
        <f t="shared" si="62"/>
        <v>34.68</v>
      </c>
      <c r="E554" s="94">
        <v>2.89</v>
      </c>
      <c r="F554" s="94">
        <f t="shared" si="63"/>
        <v>19.074000000000002</v>
      </c>
      <c r="G554" s="100"/>
      <c r="H554" s="95">
        <f t="shared" si="64"/>
        <v>0</v>
      </c>
      <c r="I554" s="88">
        <v>708382031277</v>
      </c>
    </row>
    <row r="555" spans="1:9" ht="14.4" customHeight="1" x14ac:dyDescent="0.3">
      <c r="A555" s="98" t="s">
        <v>3220</v>
      </c>
      <c r="B555" s="99" t="s">
        <v>3221</v>
      </c>
      <c r="C555" s="93" t="s">
        <v>963</v>
      </c>
      <c r="D555" s="94">
        <f t="shared" si="62"/>
        <v>34.68</v>
      </c>
      <c r="E555" s="94">
        <v>2.89</v>
      </c>
      <c r="F555" s="94">
        <f t="shared" si="63"/>
        <v>19.074000000000002</v>
      </c>
      <c r="G555" s="100"/>
      <c r="H555" s="95">
        <f t="shared" si="64"/>
        <v>0</v>
      </c>
      <c r="I555" s="88">
        <v>708382031284</v>
      </c>
    </row>
    <row r="556" spans="1:9" ht="14.4" customHeight="1" x14ac:dyDescent="0.3">
      <c r="A556" s="98" t="s">
        <v>3342</v>
      </c>
      <c r="B556" s="99" t="s">
        <v>3166</v>
      </c>
      <c r="C556" s="93" t="s">
        <v>303</v>
      </c>
      <c r="D556" s="94">
        <f t="shared" si="62"/>
        <v>34.68</v>
      </c>
      <c r="E556" s="94">
        <v>2.89</v>
      </c>
      <c r="F556" s="94">
        <f t="shared" si="63"/>
        <v>19.074000000000002</v>
      </c>
      <c r="G556" s="100"/>
      <c r="H556" s="95">
        <f t="shared" si="64"/>
        <v>0</v>
      </c>
      <c r="I556" s="88">
        <v>708382030539</v>
      </c>
    </row>
    <row r="557" spans="1:9" ht="14.4" customHeight="1" x14ac:dyDescent="0.3">
      <c r="A557" s="98" t="s">
        <v>3343</v>
      </c>
      <c r="B557" s="99" t="s">
        <v>3166</v>
      </c>
      <c r="C557" s="93" t="s">
        <v>85</v>
      </c>
      <c r="D557" s="94">
        <f t="shared" si="62"/>
        <v>34.68</v>
      </c>
      <c r="E557" s="94">
        <v>2.89</v>
      </c>
      <c r="F557" s="94">
        <f t="shared" si="63"/>
        <v>19.074000000000002</v>
      </c>
      <c r="G557" s="100"/>
      <c r="H557" s="95">
        <f t="shared" si="64"/>
        <v>0</v>
      </c>
      <c r="I557" s="88">
        <v>708382030546</v>
      </c>
    </row>
    <row r="558" spans="1:9" ht="14.4" customHeight="1" x14ac:dyDescent="0.3">
      <c r="A558" s="98" t="s">
        <v>3344</v>
      </c>
      <c r="B558" s="99" t="s">
        <v>3166</v>
      </c>
      <c r="C558" s="93" t="s">
        <v>88</v>
      </c>
      <c r="D558" s="94">
        <f t="shared" si="62"/>
        <v>34.68</v>
      </c>
      <c r="E558" s="94">
        <v>2.89</v>
      </c>
      <c r="F558" s="94">
        <f t="shared" si="63"/>
        <v>19.074000000000002</v>
      </c>
      <c r="G558" s="100"/>
      <c r="H558" s="95">
        <f t="shared" si="64"/>
        <v>0</v>
      </c>
      <c r="I558" s="88">
        <v>708382030553</v>
      </c>
    </row>
    <row r="559" spans="1:9" ht="14.4" customHeight="1" x14ac:dyDescent="0.3">
      <c r="A559" s="98" t="s">
        <v>3247</v>
      </c>
      <c r="B559" s="99" t="s">
        <v>3246</v>
      </c>
      <c r="C559" s="93" t="s">
        <v>303</v>
      </c>
      <c r="D559" s="94">
        <f t="shared" si="62"/>
        <v>34.68</v>
      </c>
      <c r="E559" s="94">
        <v>2.89</v>
      </c>
      <c r="F559" s="94">
        <f t="shared" si="63"/>
        <v>19.074000000000002</v>
      </c>
      <c r="G559" s="100"/>
      <c r="H559" s="95">
        <f t="shared" si="64"/>
        <v>0</v>
      </c>
      <c r="I559" s="88">
        <v>708382031437</v>
      </c>
    </row>
    <row r="560" spans="1:9" ht="14.4" customHeight="1" x14ac:dyDescent="0.3">
      <c r="A560" s="98" t="s">
        <v>3248</v>
      </c>
      <c r="B560" s="99" t="s">
        <v>3246</v>
      </c>
      <c r="C560" s="93" t="s">
        <v>85</v>
      </c>
      <c r="D560" s="94">
        <f t="shared" si="62"/>
        <v>34.68</v>
      </c>
      <c r="E560" s="94">
        <v>2.89</v>
      </c>
      <c r="F560" s="94">
        <f t="shared" si="63"/>
        <v>19.074000000000002</v>
      </c>
      <c r="G560" s="100"/>
      <c r="H560" s="95">
        <f t="shared" si="64"/>
        <v>0</v>
      </c>
      <c r="I560" s="88">
        <v>708382031444</v>
      </c>
    </row>
    <row r="561" spans="1:9" ht="14.4" customHeight="1" x14ac:dyDescent="0.3">
      <c r="A561" s="98" t="s">
        <v>3249</v>
      </c>
      <c r="B561" s="99" t="s">
        <v>3246</v>
      </c>
      <c r="C561" s="93" t="s">
        <v>88</v>
      </c>
      <c r="D561" s="94">
        <f t="shared" ref="D561:D572" si="65">E561*12</f>
        <v>34.68</v>
      </c>
      <c r="E561" s="94">
        <v>2.89</v>
      </c>
      <c r="F561" s="94">
        <f t="shared" ref="F561:F572" si="66">D561*0.55</f>
        <v>19.074000000000002</v>
      </c>
      <c r="G561" s="100"/>
      <c r="H561" s="95">
        <f t="shared" si="64"/>
        <v>0</v>
      </c>
      <c r="I561" s="88">
        <v>708382031451</v>
      </c>
    </row>
    <row r="562" spans="1:9" ht="14.4" customHeight="1" x14ac:dyDescent="0.3">
      <c r="A562" s="98" t="s">
        <v>3250</v>
      </c>
      <c r="B562" s="99" t="s">
        <v>3246</v>
      </c>
      <c r="C562" s="93" t="s">
        <v>91</v>
      </c>
      <c r="D562" s="94">
        <f t="shared" si="65"/>
        <v>34.68</v>
      </c>
      <c r="E562" s="94">
        <v>2.89</v>
      </c>
      <c r="F562" s="94">
        <f t="shared" si="66"/>
        <v>19.074000000000002</v>
      </c>
      <c r="G562" s="100"/>
      <c r="H562" s="95">
        <f t="shared" si="64"/>
        <v>0</v>
      </c>
      <c r="I562" s="88">
        <v>708382031468</v>
      </c>
    </row>
    <row r="563" spans="1:9" ht="14.4" customHeight="1" x14ac:dyDescent="0.3">
      <c r="A563" s="98" t="s">
        <v>3267</v>
      </c>
      <c r="B563" s="87" t="s">
        <v>3266</v>
      </c>
      <c r="C563" s="93" t="s">
        <v>94</v>
      </c>
      <c r="D563" s="94">
        <f t="shared" si="65"/>
        <v>34.68</v>
      </c>
      <c r="E563" s="94">
        <v>2.89</v>
      </c>
      <c r="F563" s="94">
        <f t="shared" si="66"/>
        <v>19.074000000000002</v>
      </c>
      <c r="G563" s="100"/>
      <c r="H563" s="95">
        <f t="shared" si="64"/>
        <v>0</v>
      </c>
      <c r="I563" s="88">
        <v>708382031499</v>
      </c>
    </row>
    <row r="564" spans="1:9" ht="14.4" customHeight="1" x14ac:dyDescent="0.3">
      <c r="A564" s="98" t="s">
        <v>3268</v>
      </c>
      <c r="B564" s="87" t="s">
        <v>3266</v>
      </c>
      <c r="C564" s="93" t="s">
        <v>160</v>
      </c>
      <c r="D564" s="94">
        <f t="shared" si="65"/>
        <v>34.68</v>
      </c>
      <c r="E564" s="94">
        <v>2.89</v>
      </c>
      <c r="F564" s="94">
        <f t="shared" si="66"/>
        <v>19.074000000000002</v>
      </c>
      <c r="G564" s="100"/>
      <c r="H564" s="95">
        <f t="shared" si="64"/>
        <v>0</v>
      </c>
      <c r="I564" s="88">
        <v>708382031505</v>
      </c>
    </row>
    <row r="565" spans="1:9" ht="14.4" customHeight="1" x14ac:dyDescent="0.3">
      <c r="A565" s="57" t="s">
        <v>744</v>
      </c>
      <c r="B565" s="1" t="s">
        <v>745</v>
      </c>
      <c r="C565" s="54" t="s">
        <v>85</v>
      </c>
      <c r="D565" s="55">
        <f t="shared" si="65"/>
        <v>34.68</v>
      </c>
      <c r="E565" s="55">
        <v>2.89</v>
      </c>
      <c r="F565" s="55">
        <f t="shared" si="66"/>
        <v>19.074000000000002</v>
      </c>
      <c r="G565" s="100"/>
      <c r="H565" s="56">
        <f t="shared" si="64"/>
        <v>0</v>
      </c>
      <c r="I565" s="58">
        <v>708382069805</v>
      </c>
    </row>
    <row r="566" spans="1:9" ht="14.4" customHeight="1" x14ac:dyDescent="0.3">
      <c r="A566" s="57" t="s">
        <v>746</v>
      </c>
      <c r="B566" s="1" t="s">
        <v>747</v>
      </c>
      <c r="C566" s="54" t="s">
        <v>85</v>
      </c>
      <c r="D566" s="55">
        <f t="shared" si="65"/>
        <v>34.68</v>
      </c>
      <c r="E566" s="55">
        <v>2.89</v>
      </c>
      <c r="F566" s="55">
        <f t="shared" si="66"/>
        <v>19.074000000000002</v>
      </c>
      <c r="G566" s="100"/>
      <c r="H566" s="56">
        <f t="shared" si="64"/>
        <v>0</v>
      </c>
      <c r="I566" s="58">
        <v>708382069836</v>
      </c>
    </row>
    <row r="567" spans="1:9" ht="14.4" customHeight="1" x14ac:dyDescent="0.3">
      <c r="A567" s="98" t="s">
        <v>3265</v>
      </c>
      <c r="B567" s="87" t="s">
        <v>3264</v>
      </c>
      <c r="C567" s="93" t="s">
        <v>85</v>
      </c>
      <c r="D567" s="94">
        <f t="shared" si="65"/>
        <v>34.68</v>
      </c>
      <c r="E567" s="94">
        <v>2.89</v>
      </c>
      <c r="F567" s="94">
        <f t="shared" si="66"/>
        <v>19.074000000000002</v>
      </c>
      <c r="G567" s="100"/>
      <c r="H567" s="95">
        <f t="shared" si="64"/>
        <v>0</v>
      </c>
      <c r="I567" s="88">
        <v>708382031475</v>
      </c>
    </row>
    <row r="568" spans="1:9" ht="14.4" customHeight="1" x14ac:dyDescent="0.3">
      <c r="A568" s="98" t="s">
        <v>3457</v>
      </c>
      <c r="B568" s="87" t="s">
        <v>3335</v>
      </c>
      <c r="C568" s="93" t="s">
        <v>88</v>
      </c>
      <c r="D568" s="94">
        <f t="shared" si="65"/>
        <v>34.68</v>
      </c>
      <c r="E568" s="94">
        <v>2.89</v>
      </c>
      <c r="F568" s="94">
        <f t="shared" si="66"/>
        <v>19.074000000000002</v>
      </c>
      <c r="G568" s="100"/>
      <c r="H568" s="95">
        <f t="shared" si="64"/>
        <v>0</v>
      </c>
      <c r="I568" s="96" t="s">
        <v>3458</v>
      </c>
    </row>
    <row r="569" spans="1:9" ht="14.4" customHeight="1" x14ac:dyDescent="0.3">
      <c r="A569" s="98" t="s">
        <v>3333</v>
      </c>
      <c r="B569" s="87" t="s">
        <v>3335</v>
      </c>
      <c r="C569" s="93" t="s">
        <v>91</v>
      </c>
      <c r="D569" s="94">
        <f t="shared" si="65"/>
        <v>34.68</v>
      </c>
      <c r="E569" s="94">
        <v>2.89</v>
      </c>
      <c r="F569" s="94">
        <f t="shared" si="66"/>
        <v>19.074000000000002</v>
      </c>
      <c r="G569" s="100"/>
      <c r="H569" s="95">
        <f t="shared" si="64"/>
        <v>0</v>
      </c>
      <c r="I569" s="88">
        <v>708382032038</v>
      </c>
    </row>
    <row r="570" spans="1:9" ht="14.4" customHeight="1" x14ac:dyDescent="0.3">
      <c r="A570" s="98" t="s">
        <v>3334</v>
      </c>
      <c r="B570" s="87" t="s">
        <v>3335</v>
      </c>
      <c r="C570" s="93" t="s">
        <v>94</v>
      </c>
      <c r="D570" s="94">
        <f t="shared" si="65"/>
        <v>34.68</v>
      </c>
      <c r="E570" s="94">
        <v>2.89</v>
      </c>
      <c r="F570" s="94">
        <f t="shared" si="66"/>
        <v>19.074000000000002</v>
      </c>
      <c r="G570" s="100"/>
      <c r="H570" s="95">
        <f t="shared" si="64"/>
        <v>0</v>
      </c>
      <c r="I570" s="88">
        <v>708382032045</v>
      </c>
    </row>
    <row r="571" spans="1:9" ht="14.4" customHeight="1" x14ac:dyDescent="0.3">
      <c r="A571" s="98" t="s">
        <v>3345</v>
      </c>
      <c r="B571" s="87" t="s">
        <v>3347</v>
      </c>
      <c r="C571" s="93" t="s">
        <v>88</v>
      </c>
      <c r="D571" s="94">
        <f t="shared" si="65"/>
        <v>34.68</v>
      </c>
      <c r="E571" s="94">
        <v>2.89</v>
      </c>
      <c r="F571" s="94">
        <f t="shared" si="66"/>
        <v>19.074000000000002</v>
      </c>
      <c r="G571" s="100"/>
      <c r="H571" s="95">
        <f t="shared" si="64"/>
        <v>0</v>
      </c>
      <c r="I571" s="88">
        <v>708382032113</v>
      </c>
    </row>
    <row r="572" spans="1:9" ht="14.4" customHeight="1" x14ac:dyDescent="0.3">
      <c r="A572" s="98" t="s">
        <v>3346</v>
      </c>
      <c r="B572" s="87" t="s">
        <v>3347</v>
      </c>
      <c r="C572" s="93" t="s">
        <v>91</v>
      </c>
      <c r="D572" s="94">
        <f t="shared" si="65"/>
        <v>34.68</v>
      </c>
      <c r="E572" s="94">
        <v>2.89</v>
      </c>
      <c r="F572" s="94">
        <f t="shared" si="66"/>
        <v>19.074000000000002</v>
      </c>
      <c r="G572" s="100"/>
      <c r="H572" s="95">
        <f t="shared" si="64"/>
        <v>0</v>
      </c>
      <c r="I572" s="88">
        <v>708382032120</v>
      </c>
    </row>
    <row r="573" spans="1:9" ht="18" x14ac:dyDescent="0.3">
      <c r="A573" s="50" t="s">
        <v>691</v>
      </c>
      <c r="B573" s="50"/>
      <c r="C573" s="50"/>
      <c r="D573" s="50"/>
      <c r="E573" s="50"/>
      <c r="F573" s="50"/>
      <c r="G573" s="101"/>
      <c r="H573" s="56">
        <f t="shared" si="64"/>
        <v>0</v>
      </c>
      <c r="I573" s="51"/>
    </row>
    <row r="574" spans="1:9" ht="14.4" customHeight="1" x14ac:dyDescent="0.3">
      <c r="A574" s="57" t="s">
        <v>692</v>
      </c>
      <c r="B574" s="1" t="s">
        <v>693</v>
      </c>
      <c r="C574" s="54" t="s">
        <v>88</v>
      </c>
      <c r="D574" s="55">
        <f t="shared" ref="D574:D576" si="67">E574*12</f>
        <v>47.88</v>
      </c>
      <c r="E574" s="55">
        <v>3.99</v>
      </c>
      <c r="F574" s="55">
        <f t="shared" ref="F574:F576" si="68">D574*0.55</f>
        <v>26.334000000000003</v>
      </c>
      <c r="G574" s="100"/>
      <c r="H574" s="56">
        <f t="shared" si="64"/>
        <v>0</v>
      </c>
      <c r="I574" s="58">
        <v>708382069386</v>
      </c>
    </row>
    <row r="575" spans="1:9" ht="14.4" customHeight="1" x14ac:dyDescent="0.3">
      <c r="A575" s="57" t="s">
        <v>694</v>
      </c>
      <c r="B575" s="1" t="s">
        <v>693</v>
      </c>
      <c r="C575" s="54" t="s">
        <v>91</v>
      </c>
      <c r="D575" s="55">
        <f t="shared" si="67"/>
        <v>47.88</v>
      </c>
      <c r="E575" s="55">
        <v>3.99</v>
      </c>
      <c r="F575" s="55">
        <f t="shared" si="68"/>
        <v>26.334000000000003</v>
      </c>
      <c r="G575" s="100"/>
      <c r="H575" s="56">
        <f t="shared" si="64"/>
        <v>0</v>
      </c>
      <c r="I575" s="58">
        <v>708382069393</v>
      </c>
    </row>
    <row r="576" spans="1:9" ht="14.4" customHeight="1" x14ac:dyDescent="0.3">
      <c r="A576" s="57" t="s">
        <v>695</v>
      </c>
      <c r="B576" s="1" t="s">
        <v>693</v>
      </c>
      <c r="C576" s="54" t="s">
        <v>94</v>
      </c>
      <c r="D576" s="55">
        <f t="shared" si="67"/>
        <v>47.88</v>
      </c>
      <c r="E576" s="55">
        <v>3.99</v>
      </c>
      <c r="F576" s="55">
        <f t="shared" si="68"/>
        <v>26.334000000000003</v>
      </c>
      <c r="G576" s="100"/>
      <c r="H576" s="56">
        <f t="shared" si="64"/>
        <v>0</v>
      </c>
      <c r="I576" s="58">
        <v>708382069409</v>
      </c>
    </row>
    <row r="577" spans="1:9" ht="14.4" customHeight="1" x14ac:dyDescent="0.3">
      <c r="A577" s="57" t="s">
        <v>696</v>
      </c>
      <c r="B577" s="1" t="s">
        <v>697</v>
      </c>
      <c r="C577" s="54" t="s">
        <v>88</v>
      </c>
      <c r="D577" s="55">
        <v>47.88</v>
      </c>
      <c r="E577" s="55">
        <v>3.99</v>
      </c>
      <c r="F577" s="55">
        <v>26.334000000000003</v>
      </c>
      <c r="G577" s="100"/>
      <c r="H577" s="56">
        <f t="shared" si="64"/>
        <v>0</v>
      </c>
      <c r="I577" s="58">
        <v>708382069416</v>
      </c>
    </row>
    <row r="578" spans="1:9" ht="14.4" customHeight="1" x14ac:dyDescent="0.3">
      <c r="A578" s="57" t="s">
        <v>698</v>
      </c>
      <c r="B578" s="1" t="s">
        <v>697</v>
      </c>
      <c r="C578" s="54" t="s">
        <v>91</v>
      </c>
      <c r="D578" s="55">
        <v>47.88</v>
      </c>
      <c r="E578" s="55">
        <v>3.99</v>
      </c>
      <c r="F578" s="55">
        <v>26.334000000000003</v>
      </c>
      <c r="G578" s="100"/>
      <c r="H578" s="56">
        <f t="shared" si="64"/>
        <v>0</v>
      </c>
      <c r="I578" s="58">
        <v>708382069423</v>
      </c>
    </row>
    <row r="579" spans="1:9" ht="14.4" customHeight="1" x14ac:dyDescent="0.3">
      <c r="A579" s="57" t="s">
        <v>699</v>
      </c>
      <c r="B579" s="1" t="s">
        <v>697</v>
      </c>
      <c r="C579" s="54" t="s">
        <v>94</v>
      </c>
      <c r="D579" s="55">
        <v>47.88</v>
      </c>
      <c r="E579" s="55">
        <v>3.99</v>
      </c>
      <c r="F579" s="55">
        <v>26.334000000000003</v>
      </c>
      <c r="G579" s="100"/>
      <c r="H579" s="56">
        <f t="shared" ref="H579:H642" si="69">G579*F579</f>
        <v>0</v>
      </c>
      <c r="I579" s="58">
        <v>708382069430</v>
      </c>
    </row>
    <row r="580" spans="1:9" ht="14.4" customHeight="1" x14ac:dyDescent="0.3">
      <c r="A580" s="57" t="s">
        <v>700</v>
      </c>
      <c r="B580" s="1" t="s">
        <v>701</v>
      </c>
      <c r="C580" s="54" t="s">
        <v>88</v>
      </c>
      <c r="D580" s="55">
        <v>47.88</v>
      </c>
      <c r="E580" s="55">
        <v>3.99</v>
      </c>
      <c r="F580" s="55">
        <v>26.334000000000003</v>
      </c>
      <c r="G580" s="100"/>
      <c r="H580" s="56">
        <f t="shared" si="69"/>
        <v>0</v>
      </c>
      <c r="I580" s="58">
        <v>708382069447</v>
      </c>
    </row>
    <row r="581" spans="1:9" ht="14.4" customHeight="1" x14ac:dyDescent="0.3">
      <c r="A581" s="57" t="s">
        <v>702</v>
      </c>
      <c r="B581" s="1" t="s">
        <v>701</v>
      </c>
      <c r="C581" s="54" t="s">
        <v>91</v>
      </c>
      <c r="D581" s="55">
        <v>47.88</v>
      </c>
      <c r="E581" s="55">
        <v>3.99</v>
      </c>
      <c r="F581" s="55">
        <v>26.334000000000003</v>
      </c>
      <c r="G581" s="100"/>
      <c r="H581" s="56">
        <f t="shared" si="69"/>
        <v>0</v>
      </c>
      <c r="I581" s="58">
        <v>708382069454</v>
      </c>
    </row>
    <row r="582" spans="1:9" ht="14.4" customHeight="1" x14ac:dyDescent="0.3">
      <c r="A582" s="57" t="s">
        <v>703</v>
      </c>
      <c r="B582" s="1" t="s">
        <v>701</v>
      </c>
      <c r="C582" s="54" t="s">
        <v>94</v>
      </c>
      <c r="D582" s="55">
        <v>47.88</v>
      </c>
      <c r="E582" s="55">
        <v>3.99</v>
      </c>
      <c r="F582" s="55">
        <v>26.334000000000003</v>
      </c>
      <c r="G582" s="100"/>
      <c r="H582" s="56">
        <f t="shared" si="69"/>
        <v>0</v>
      </c>
      <c r="I582" s="58">
        <v>708382069461</v>
      </c>
    </row>
    <row r="583" spans="1:9" ht="14.4" customHeight="1" x14ac:dyDescent="0.3">
      <c r="A583" s="57" t="s">
        <v>704</v>
      </c>
      <c r="B583" s="1" t="s">
        <v>705</v>
      </c>
      <c r="C583" s="54" t="s">
        <v>88</v>
      </c>
      <c r="D583" s="55">
        <v>47.88</v>
      </c>
      <c r="E583" s="55">
        <v>3.99</v>
      </c>
      <c r="F583" s="55">
        <v>26.334000000000003</v>
      </c>
      <c r="G583" s="100"/>
      <c r="H583" s="56">
        <f t="shared" si="69"/>
        <v>0</v>
      </c>
      <c r="I583" s="58">
        <v>708382069478</v>
      </c>
    </row>
    <row r="584" spans="1:9" ht="14.4" customHeight="1" x14ac:dyDescent="0.3">
      <c r="A584" s="57" t="s">
        <v>706</v>
      </c>
      <c r="B584" s="1" t="s">
        <v>705</v>
      </c>
      <c r="C584" s="54" t="s">
        <v>91</v>
      </c>
      <c r="D584" s="55">
        <v>47.88</v>
      </c>
      <c r="E584" s="55">
        <v>3.99</v>
      </c>
      <c r="F584" s="55">
        <v>26.334000000000003</v>
      </c>
      <c r="G584" s="100"/>
      <c r="H584" s="56">
        <f t="shared" si="69"/>
        <v>0</v>
      </c>
      <c r="I584" s="58">
        <v>708382069485</v>
      </c>
    </row>
    <row r="585" spans="1:9" ht="14.4" customHeight="1" x14ac:dyDescent="0.3">
      <c r="A585" s="57" t="s">
        <v>707</v>
      </c>
      <c r="B585" s="1" t="s">
        <v>705</v>
      </c>
      <c r="C585" s="54" t="s">
        <v>94</v>
      </c>
      <c r="D585" s="55">
        <v>47.88</v>
      </c>
      <c r="E585" s="55">
        <v>3.99</v>
      </c>
      <c r="F585" s="55">
        <v>26.334000000000003</v>
      </c>
      <c r="G585" s="100"/>
      <c r="H585" s="56">
        <f t="shared" si="69"/>
        <v>0</v>
      </c>
      <c r="I585" s="58">
        <v>708382069492</v>
      </c>
    </row>
    <row r="586" spans="1:9" ht="14.4" customHeight="1" x14ac:dyDescent="0.3">
      <c r="A586" s="57" t="s">
        <v>708</v>
      </c>
      <c r="B586" s="1" t="s">
        <v>709</v>
      </c>
      <c r="C586" s="54" t="s">
        <v>88</v>
      </c>
      <c r="D586" s="55">
        <v>47.88</v>
      </c>
      <c r="E586" s="55">
        <v>3.99</v>
      </c>
      <c r="F586" s="55">
        <v>26.334000000000003</v>
      </c>
      <c r="G586" s="100"/>
      <c r="H586" s="56">
        <f t="shared" si="69"/>
        <v>0</v>
      </c>
      <c r="I586" s="58">
        <v>708382069508</v>
      </c>
    </row>
    <row r="587" spans="1:9" ht="14.4" customHeight="1" x14ac:dyDescent="0.3">
      <c r="A587" s="57" t="s">
        <v>710</v>
      </c>
      <c r="B587" s="1" t="s">
        <v>709</v>
      </c>
      <c r="C587" s="54" t="s">
        <v>91</v>
      </c>
      <c r="D587" s="55">
        <v>47.88</v>
      </c>
      <c r="E587" s="55">
        <v>3.99</v>
      </c>
      <c r="F587" s="55">
        <v>26.334000000000003</v>
      </c>
      <c r="G587" s="100"/>
      <c r="H587" s="56">
        <f t="shared" si="69"/>
        <v>0</v>
      </c>
      <c r="I587" s="58">
        <v>708382069515</v>
      </c>
    </row>
    <row r="588" spans="1:9" ht="14.4" customHeight="1" x14ac:dyDescent="0.3">
      <c r="A588" s="57" t="s">
        <v>711</v>
      </c>
      <c r="B588" s="1" t="s">
        <v>709</v>
      </c>
      <c r="C588" s="54" t="s">
        <v>94</v>
      </c>
      <c r="D588" s="55">
        <v>47.88</v>
      </c>
      <c r="E588" s="55">
        <v>3.99</v>
      </c>
      <c r="F588" s="55">
        <v>26.334000000000003</v>
      </c>
      <c r="G588" s="100"/>
      <c r="H588" s="56">
        <f t="shared" si="69"/>
        <v>0</v>
      </c>
      <c r="I588" s="58">
        <v>708382069522</v>
      </c>
    </row>
    <row r="589" spans="1:9" ht="14.4" customHeight="1" x14ac:dyDescent="0.3">
      <c r="A589" s="57" t="s">
        <v>712</v>
      </c>
      <c r="B589" s="1" t="s">
        <v>713</v>
      </c>
      <c r="C589" s="54" t="s">
        <v>88</v>
      </c>
      <c r="D589" s="55">
        <v>47.88</v>
      </c>
      <c r="E589" s="55">
        <v>3.99</v>
      </c>
      <c r="F589" s="55">
        <v>26.334000000000003</v>
      </c>
      <c r="G589" s="100"/>
      <c r="H589" s="56">
        <f t="shared" si="69"/>
        <v>0</v>
      </c>
      <c r="I589" s="58">
        <v>708382069539</v>
      </c>
    </row>
    <row r="590" spans="1:9" ht="14.4" customHeight="1" x14ac:dyDescent="0.3">
      <c r="A590" s="57" t="s">
        <v>714</v>
      </c>
      <c r="B590" s="1" t="s">
        <v>713</v>
      </c>
      <c r="C590" s="54" t="s">
        <v>91</v>
      </c>
      <c r="D590" s="55">
        <v>47.88</v>
      </c>
      <c r="E590" s="55">
        <v>3.99</v>
      </c>
      <c r="F590" s="55">
        <v>26.334000000000003</v>
      </c>
      <c r="G590" s="100"/>
      <c r="H590" s="56">
        <f t="shared" si="69"/>
        <v>0</v>
      </c>
      <c r="I590" s="58">
        <v>708382069546</v>
      </c>
    </row>
    <row r="591" spans="1:9" ht="14.4" customHeight="1" x14ac:dyDescent="0.3">
      <c r="A591" s="57" t="s">
        <v>715</v>
      </c>
      <c r="B591" s="1" t="s">
        <v>713</v>
      </c>
      <c r="C591" s="54" t="s">
        <v>94</v>
      </c>
      <c r="D591" s="55">
        <v>47.88</v>
      </c>
      <c r="E591" s="55">
        <v>3.99</v>
      </c>
      <c r="F591" s="55">
        <v>26.334000000000003</v>
      </c>
      <c r="G591" s="100"/>
      <c r="H591" s="56">
        <f t="shared" si="69"/>
        <v>0</v>
      </c>
      <c r="I591" s="58">
        <v>708382069553</v>
      </c>
    </row>
    <row r="592" spans="1:9" ht="14.4" customHeight="1" x14ac:dyDescent="0.3">
      <c r="A592" s="57" t="s">
        <v>716</v>
      </c>
      <c r="B592" s="1" t="s">
        <v>717</v>
      </c>
      <c r="C592" s="54" t="s">
        <v>88</v>
      </c>
      <c r="D592" s="55">
        <v>47.88</v>
      </c>
      <c r="E592" s="55">
        <v>3.99</v>
      </c>
      <c r="F592" s="55">
        <v>26.334000000000003</v>
      </c>
      <c r="G592" s="100"/>
      <c r="H592" s="56">
        <f t="shared" si="69"/>
        <v>0</v>
      </c>
      <c r="I592" s="58">
        <v>708382069560</v>
      </c>
    </row>
    <row r="593" spans="1:9" ht="14.4" customHeight="1" x14ac:dyDescent="0.3">
      <c r="A593" s="57" t="s">
        <v>718</v>
      </c>
      <c r="B593" s="1" t="s">
        <v>717</v>
      </c>
      <c r="C593" s="54" t="s">
        <v>91</v>
      </c>
      <c r="D593" s="55">
        <v>47.88</v>
      </c>
      <c r="E593" s="55">
        <v>3.99</v>
      </c>
      <c r="F593" s="55">
        <v>26.334000000000003</v>
      </c>
      <c r="G593" s="100"/>
      <c r="H593" s="56">
        <f t="shared" si="69"/>
        <v>0</v>
      </c>
      <c r="I593" s="58">
        <v>708382069577</v>
      </c>
    </row>
    <row r="594" spans="1:9" ht="14.4" customHeight="1" x14ac:dyDescent="0.3">
      <c r="A594" s="57" t="s">
        <v>719</v>
      </c>
      <c r="B594" s="1" t="s">
        <v>717</v>
      </c>
      <c r="C594" s="54" t="s">
        <v>94</v>
      </c>
      <c r="D594" s="55">
        <v>47.88</v>
      </c>
      <c r="E594" s="55">
        <v>3.99</v>
      </c>
      <c r="F594" s="55">
        <v>26.334000000000003</v>
      </c>
      <c r="G594" s="100"/>
      <c r="H594" s="56">
        <f t="shared" si="69"/>
        <v>0</v>
      </c>
      <c r="I594" s="58">
        <v>708382069584</v>
      </c>
    </row>
    <row r="595" spans="1:9" ht="14.4" customHeight="1" x14ac:dyDescent="0.3">
      <c r="A595" s="57" t="s">
        <v>720</v>
      </c>
      <c r="B595" s="1" t="s">
        <v>721</v>
      </c>
      <c r="C595" s="54" t="s">
        <v>88</v>
      </c>
      <c r="D595" s="55">
        <v>47.88</v>
      </c>
      <c r="E595" s="55">
        <v>3.99</v>
      </c>
      <c r="F595" s="55">
        <v>26.334000000000003</v>
      </c>
      <c r="G595" s="100"/>
      <c r="H595" s="56">
        <f t="shared" si="69"/>
        <v>0</v>
      </c>
      <c r="I595" s="58">
        <v>708382069591</v>
      </c>
    </row>
    <row r="596" spans="1:9" ht="14.4" customHeight="1" x14ac:dyDescent="0.3">
      <c r="A596" s="57" t="s">
        <v>722</v>
      </c>
      <c r="B596" s="1" t="s">
        <v>721</v>
      </c>
      <c r="C596" s="54" t="s">
        <v>91</v>
      </c>
      <c r="D596" s="55">
        <v>47.88</v>
      </c>
      <c r="E596" s="55">
        <v>3.99</v>
      </c>
      <c r="F596" s="55">
        <v>26.334000000000003</v>
      </c>
      <c r="G596" s="100"/>
      <c r="H596" s="56">
        <f t="shared" si="69"/>
        <v>0</v>
      </c>
      <c r="I596" s="58">
        <v>708382069607</v>
      </c>
    </row>
    <row r="597" spans="1:9" ht="14.4" customHeight="1" x14ac:dyDescent="0.3">
      <c r="A597" s="57" t="s">
        <v>723</v>
      </c>
      <c r="B597" s="1" t="s">
        <v>721</v>
      </c>
      <c r="C597" s="54" t="s">
        <v>94</v>
      </c>
      <c r="D597" s="55">
        <v>47.88</v>
      </c>
      <c r="E597" s="55">
        <v>3.99</v>
      </c>
      <c r="F597" s="55">
        <v>26.334000000000003</v>
      </c>
      <c r="G597" s="100"/>
      <c r="H597" s="56">
        <f t="shared" si="69"/>
        <v>0</v>
      </c>
      <c r="I597" s="58">
        <v>708382069614</v>
      </c>
    </row>
    <row r="598" spans="1:9" ht="14.4" customHeight="1" x14ac:dyDescent="0.3">
      <c r="A598" s="57" t="s">
        <v>724</v>
      </c>
      <c r="B598" s="1" t="s">
        <v>725</v>
      </c>
      <c r="C598" s="54" t="s">
        <v>88</v>
      </c>
      <c r="D598" s="55">
        <v>47.88</v>
      </c>
      <c r="E598" s="55">
        <v>3.99</v>
      </c>
      <c r="F598" s="55">
        <v>26.334000000000003</v>
      </c>
      <c r="G598" s="100"/>
      <c r="H598" s="56">
        <f t="shared" si="69"/>
        <v>0</v>
      </c>
      <c r="I598" s="58">
        <v>708382069652</v>
      </c>
    </row>
    <row r="599" spans="1:9" ht="14.4" customHeight="1" x14ac:dyDescent="0.3">
      <c r="A599" s="57" t="s">
        <v>726</v>
      </c>
      <c r="B599" s="1" t="s">
        <v>725</v>
      </c>
      <c r="C599" s="54" t="s">
        <v>91</v>
      </c>
      <c r="D599" s="55">
        <v>47.88</v>
      </c>
      <c r="E599" s="55">
        <v>3.99</v>
      </c>
      <c r="F599" s="55">
        <v>26.334000000000003</v>
      </c>
      <c r="G599" s="100"/>
      <c r="H599" s="56">
        <f t="shared" si="69"/>
        <v>0</v>
      </c>
      <c r="I599" s="58">
        <v>708382069669</v>
      </c>
    </row>
    <row r="600" spans="1:9" ht="14.4" customHeight="1" x14ac:dyDescent="0.3">
      <c r="A600" s="57" t="s">
        <v>727</v>
      </c>
      <c r="B600" s="1" t="s">
        <v>725</v>
      </c>
      <c r="C600" s="54" t="s">
        <v>94</v>
      </c>
      <c r="D600" s="55">
        <v>47.88</v>
      </c>
      <c r="E600" s="55">
        <v>3.99</v>
      </c>
      <c r="F600" s="55">
        <v>26.334000000000003</v>
      </c>
      <c r="G600" s="100"/>
      <c r="H600" s="56">
        <f t="shared" si="69"/>
        <v>0</v>
      </c>
      <c r="I600" s="58">
        <v>708382069676</v>
      </c>
    </row>
    <row r="601" spans="1:9" ht="14.4" customHeight="1" x14ac:dyDescent="0.3">
      <c r="A601" s="57" t="s">
        <v>728</v>
      </c>
      <c r="B601" s="1" t="s">
        <v>729</v>
      </c>
      <c r="C601" s="54" t="s">
        <v>88</v>
      </c>
      <c r="D601" s="55">
        <v>47.88</v>
      </c>
      <c r="E601" s="55">
        <v>3.99</v>
      </c>
      <c r="F601" s="55">
        <v>26.334000000000003</v>
      </c>
      <c r="G601" s="100"/>
      <c r="H601" s="56">
        <f t="shared" si="69"/>
        <v>0</v>
      </c>
      <c r="I601" s="58">
        <v>708382069683</v>
      </c>
    </row>
    <row r="602" spans="1:9" ht="14.4" customHeight="1" x14ac:dyDescent="0.3">
      <c r="A602" s="57" t="s">
        <v>730</v>
      </c>
      <c r="B602" s="1" t="s">
        <v>729</v>
      </c>
      <c r="C602" s="54" t="s">
        <v>91</v>
      </c>
      <c r="D602" s="55">
        <v>47.88</v>
      </c>
      <c r="E602" s="55">
        <v>3.99</v>
      </c>
      <c r="F602" s="55">
        <v>26.334000000000003</v>
      </c>
      <c r="G602" s="100"/>
      <c r="H602" s="56">
        <f t="shared" si="69"/>
        <v>0</v>
      </c>
      <c r="I602" s="58">
        <v>708382069690</v>
      </c>
    </row>
    <row r="603" spans="1:9" ht="14.4" customHeight="1" x14ac:dyDescent="0.3">
      <c r="A603" s="57" t="s">
        <v>731</v>
      </c>
      <c r="B603" s="1" t="s">
        <v>729</v>
      </c>
      <c r="C603" s="54" t="s">
        <v>94</v>
      </c>
      <c r="D603" s="55">
        <v>47.88</v>
      </c>
      <c r="E603" s="55">
        <v>3.99</v>
      </c>
      <c r="F603" s="55">
        <v>26.334000000000003</v>
      </c>
      <c r="G603" s="100"/>
      <c r="H603" s="56">
        <f t="shared" si="69"/>
        <v>0</v>
      </c>
      <c r="I603" s="58">
        <v>708382069706</v>
      </c>
    </row>
    <row r="604" spans="1:9" ht="14.4" customHeight="1" x14ac:dyDescent="0.3">
      <c r="A604" s="57" t="s">
        <v>732</v>
      </c>
      <c r="B604" s="1" t="s">
        <v>733</v>
      </c>
      <c r="C604" s="54" t="s">
        <v>88</v>
      </c>
      <c r="D604" s="55">
        <v>47.88</v>
      </c>
      <c r="E604" s="55">
        <v>3.99</v>
      </c>
      <c r="F604" s="55">
        <v>26.334000000000003</v>
      </c>
      <c r="G604" s="100"/>
      <c r="H604" s="56">
        <f t="shared" si="69"/>
        <v>0</v>
      </c>
      <c r="I604" s="58">
        <v>708382069713</v>
      </c>
    </row>
    <row r="605" spans="1:9" ht="14.4" customHeight="1" x14ac:dyDescent="0.3">
      <c r="A605" s="57" t="s">
        <v>734</v>
      </c>
      <c r="B605" s="1" t="s">
        <v>733</v>
      </c>
      <c r="C605" s="54" t="s">
        <v>91</v>
      </c>
      <c r="D605" s="55">
        <v>47.88</v>
      </c>
      <c r="E605" s="55">
        <v>3.99</v>
      </c>
      <c r="F605" s="55">
        <v>26.334000000000003</v>
      </c>
      <c r="G605" s="100"/>
      <c r="H605" s="56">
        <f t="shared" si="69"/>
        <v>0</v>
      </c>
      <c r="I605" s="58">
        <v>708382069720</v>
      </c>
    </row>
    <row r="606" spans="1:9" ht="14.4" customHeight="1" x14ac:dyDescent="0.3">
      <c r="A606" s="57" t="s">
        <v>735</v>
      </c>
      <c r="B606" s="1" t="s">
        <v>733</v>
      </c>
      <c r="C606" s="54" t="s">
        <v>94</v>
      </c>
      <c r="D606" s="55">
        <v>47.88</v>
      </c>
      <c r="E606" s="55">
        <v>3.99</v>
      </c>
      <c r="F606" s="55">
        <v>26.334000000000003</v>
      </c>
      <c r="G606" s="100"/>
      <c r="H606" s="56">
        <f t="shared" si="69"/>
        <v>0</v>
      </c>
      <c r="I606" s="58">
        <v>708382069737</v>
      </c>
    </row>
    <row r="607" spans="1:9" ht="14.4" customHeight="1" x14ac:dyDescent="0.3">
      <c r="A607" s="57" t="s">
        <v>736</v>
      </c>
      <c r="B607" s="1" t="s">
        <v>737</v>
      </c>
      <c r="C607" s="54" t="s">
        <v>88</v>
      </c>
      <c r="D607" s="55">
        <v>47.88</v>
      </c>
      <c r="E607" s="55">
        <v>3.99</v>
      </c>
      <c r="F607" s="55">
        <v>26.334000000000003</v>
      </c>
      <c r="G607" s="100"/>
      <c r="H607" s="56">
        <f t="shared" si="69"/>
        <v>0</v>
      </c>
      <c r="I607" s="58">
        <v>708382069744</v>
      </c>
    </row>
    <row r="608" spans="1:9" ht="14.4" customHeight="1" x14ac:dyDescent="0.3">
      <c r="A608" s="57" t="s">
        <v>738</v>
      </c>
      <c r="B608" s="1" t="s">
        <v>737</v>
      </c>
      <c r="C608" s="54" t="s">
        <v>91</v>
      </c>
      <c r="D608" s="55">
        <v>47.88</v>
      </c>
      <c r="E608" s="55">
        <v>3.99</v>
      </c>
      <c r="F608" s="55">
        <v>26.334000000000003</v>
      </c>
      <c r="G608" s="100"/>
      <c r="H608" s="56">
        <f t="shared" si="69"/>
        <v>0</v>
      </c>
      <c r="I608" s="58">
        <v>708382069751</v>
      </c>
    </row>
    <row r="609" spans="1:9" ht="14.4" customHeight="1" x14ac:dyDescent="0.3">
      <c r="A609" s="57" t="s">
        <v>739</v>
      </c>
      <c r="B609" s="1" t="s">
        <v>737</v>
      </c>
      <c r="C609" s="54" t="s">
        <v>94</v>
      </c>
      <c r="D609" s="55">
        <v>47.88</v>
      </c>
      <c r="E609" s="55">
        <v>3.99</v>
      </c>
      <c r="F609" s="55">
        <v>26.334000000000003</v>
      </c>
      <c r="G609" s="100"/>
      <c r="H609" s="56">
        <f t="shared" si="69"/>
        <v>0</v>
      </c>
      <c r="I609" s="58">
        <v>708382069768</v>
      </c>
    </row>
    <row r="610" spans="1:9" ht="14.4" customHeight="1" x14ac:dyDescent="0.3">
      <c r="A610" s="57" t="s">
        <v>740</v>
      </c>
      <c r="B610" s="1" t="s">
        <v>741</v>
      </c>
      <c r="C610" s="54" t="s">
        <v>88</v>
      </c>
      <c r="D610" s="55">
        <v>47.88</v>
      </c>
      <c r="E610" s="55">
        <v>3.99</v>
      </c>
      <c r="F610" s="55">
        <v>26.334000000000003</v>
      </c>
      <c r="G610" s="100"/>
      <c r="H610" s="56">
        <f t="shared" si="69"/>
        <v>0</v>
      </c>
      <c r="I610" s="58">
        <v>708382069775</v>
      </c>
    </row>
    <row r="611" spans="1:9" ht="14.4" customHeight="1" x14ac:dyDescent="0.3">
      <c r="A611" s="57" t="s">
        <v>742</v>
      </c>
      <c r="B611" s="1" t="s">
        <v>741</v>
      </c>
      <c r="C611" s="54" t="s">
        <v>91</v>
      </c>
      <c r="D611" s="55">
        <v>47.88</v>
      </c>
      <c r="E611" s="55">
        <v>3.99</v>
      </c>
      <c r="F611" s="55">
        <v>26.334000000000003</v>
      </c>
      <c r="G611" s="100"/>
      <c r="H611" s="56">
        <f t="shared" si="69"/>
        <v>0</v>
      </c>
      <c r="I611" s="58">
        <v>708382069782</v>
      </c>
    </row>
    <row r="612" spans="1:9" ht="15" customHeight="1" x14ac:dyDescent="0.3">
      <c r="A612" s="57" t="s">
        <v>743</v>
      </c>
      <c r="B612" s="1" t="s">
        <v>741</v>
      </c>
      <c r="C612" s="54" t="s">
        <v>94</v>
      </c>
      <c r="D612" s="55">
        <v>47.88</v>
      </c>
      <c r="E612" s="55">
        <v>3.99</v>
      </c>
      <c r="F612" s="55">
        <v>26.334000000000003</v>
      </c>
      <c r="G612" s="100"/>
      <c r="H612" s="56">
        <f t="shared" si="69"/>
        <v>0</v>
      </c>
      <c r="I612" s="58">
        <v>708382069799</v>
      </c>
    </row>
    <row r="613" spans="1:9" ht="14.4" customHeight="1" x14ac:dyDescent="0.3">
      <c r="A613" s="98" t="s">
        <v>3269</v>
      </c>
      <c r="B613" s="87" t="s">
        <v>3271</v>
      </c>
      <c r="C613" s="93" t="s">
        <v>88</v>
      </c>
      <c r="D613" s="94">
        <v>47.88</v>
      </c>
      <c r="E613" s="94">
        <v>3.99</v>
      </c>
      <c r="F613" s="94">
        <v>26.334000000000003</v>
      </c>
      <c r="G613" s="100"/>
      <c r="H613" s="95">
        <f t="shared" si="69"/>
        <v>0</v>
      </c>
      <c r="I613" s="88">
        <v>708382031512</v>
      </c>
    </row>
    <row r="614" spans="1:9" ht="14.4" customHeight="1" x14ac:dyDescent="0.3">
      <c r="A614" s="98" t="s">
        <v>3270</v>
      </c>
      <c r="B614" s="87" t="s">
        <v>3272</v>
      </c>
      <c r="C614" s="93" t="s">
        <v>88</v>
      </c>
      <c r="D614" s="94">
        <v>47.88</v>
      </c>
      <c r="E614" s="94">
        <v>3.99</v>
      </c>
      <c r="F614" s="94">
        <v>26.334000000000003</v>
      </c>
      <c r="G614" s="100"/>
      <c r="H614" s="95">
        <f t="shared" si="69"/>
        <v>0</v>
      </c>
      <c r="I614" s="88">
        <v>708382031529</v>
      </c>
    </row>
    <row r="615" spans="1:9" ht="14.4" customHeight="1" x14ac:dyDescent="0.3">
      <c r="A615" s="98" t="s">
        <v>3291</v>
      </c>
      <c r="B615" s="87" t="s">
        <v>3292</v>
      </c>
      <c r="C615" s="93" t="s">
        <v>301</v>
      </c>
      <c r="D615" s="94">
        <v>47.88</v>
      </c>
      <c r="E615" s="94">
        <v>3.99</v>
      </c>
      <c r="F615" s="94">
        <v>26.334000000000003</v>
      </c>
      <c r="G615" s="100"/>
      <c r="H615" s="95">
        <f t="shared" si="69"/>
        <v>0</v>
      </c>
      <c r="I615" s="88">
        <v>708382031772</v>
      </c>
    </row>
    <row r="616" spans="1:9" ht="14.4" customHeight="1" x14ac:dyDescent="0.3">
      <c r="A616" s="98" t="s">
        <v>3290</v>
      </c>
      <c r="B616" s="87" t="s">
        <v>3292</v>
      </c>
      <c r="C616" s="93" t="s">
        <v>303</v>
      </c>
      <c r="D616" s="94">
        <v>47.88</v>
      </c>
      <c r="E616" s="94">
        <v>3.99</v>
      </c>
      <c r="F616" s="94">
        <v>26.334000000000003</v>
      </c>
      <c r="G616" s="100"/>
      <c r="H616" s="95">
        <f t="shared" si="69"/>
        <v>0</v>
      </c>
      <c r="I616" s="88">
        <v>708382031789</v>
      </c>
    </row>
    <row r="617" spans="1:9" ht="18" x14ac:dyDescent="0.3">
      <c r="A617" s="50" t="s">
        <v>748</v>
      </c>
      <c r="B617" s="50"/>
      <c r="C617" s="50"/>
      <c r="D617" s="50"/>
      <c r="E617" s="50"/>
      <c r="F617" s="50"/>
      <c r="G617" s="101"/>
      <c r="H617" s="56">
        <f t="shared" si="69"/>
        <v>0</v>
      </c>
      <c r="I617" s="51"/>
    </row>
    <row r="618" spans="1:9" ht="14.4" customHeight="1" x14ac:dyDescent="0.3">
      <c r="A618" s="52" t="s">
        <v>749</v>
      </c>
      <c r="B618" s="53" t="s">
        <v>750</v>
      </c>
      <c r="C618" s="54" t="s">
        <v>554</v>
      </c>
      <c r="D618" s="55">
        <v>47.88</v>
      </c>
      <c r="E618" s="55">
        <v>2.89</v>
      </c>
      <c r="F618" s="55">
        <v>26.334000000000003</v>
      </c>
      <c r="G618" s="100"/>
      <c r="H618" s="56">
        <f t="shared" si="69"/>
        <v>0</v>
      </c>
      <c r="I618" s="57" t="s">
        <v>751</v>
      </c>
    </row>
    <row r="619" spans="1:9" ht="14.4" customHeight="1" x14ac:dyDescent="0.3">
      <c r="A619" s="52" t="s">
        <v>752</v>
      </c>
      <c r="B619" s="53" t="s">
        <v>750</v>
      </c>
      <c r="C619" s="54" t="s">
        <v>301</v>
      </c>
      <c r="D619" s="55">
        <v>47.88</v>
      </c>
      <c r="E619" s="55">
        <v>2.89</v>
      </c>
      <c r="F619" s="55">
        <v>26.334000000000003</v>
      </c>
      <c r="G619" s="100"/>
      <c r="H619" s="56">
        <f t="shared" si="69"/>
        <v>0</v>
      </c>
      <c r="I619" s="57" t="s">
        <v>753</v>
      </c>
    </row>
    <row r="620" spans="1:9" ht="14.4" customHeight="1" x14ac:dyDescent="0.3">
      <c r="A620" s="52" t="s">
        <v>754</v>
      </c>
      <c r="B620" s="53" t="s">
        <v>750</v>
      </c>
      <c r="C620" s="54" t="s">
        <v>303</v>
      </c>
      <c r="D620" s="55">
        <v>47.88</v>
      </c>
      <c r="E620" s="55">
        <v>2.89</v>
      </c>
      <c r="F620" s="55">
        <v>26.334000000000003</v>
      </c>
      <c r="G620" s="100"/>
      <c r="H620" s="56">
        <f t="shared" si="69"/>
        <v>0</v>
      </c>
      <c r="I620" s="57" t="s">
        <v>755</v>
      </c>
    </row>
    <row r="621" spans="1:9" ht="14.4" customHeight="1" x14ac:dyDescent="0.3">
      <c r="A621" s="52" t="s">
        <v>756</v>
      </c>
      <c r="B621" s="53" t="s">
        <v>750</v>
      </c>
      <c r="C621" s="54" t="s">
        <v>85</v>
      </c>
      <c r="D621" s="55">
        <v>47.88</v>
      </c>
      <c r="E621" s="55">
        <v>2.89</v>
      </c>
      <c r="F621" s="55">
        <v>26.334000000000003</v>
      </c>
      <c r="G621" s="100"/>
      <c r="H621" s="56">
        <f t="shared" si="69"/>
        <v>0</v>
      </c>
      <c r="I621" s="57" t="s">
        <v>757</v>
      </c>
    </row>
    <row r="622" spans="1:9" ht="14.4" customHeight="1" x14ac:dyDescent="0.3">
      <c r="A622" s="52" t="s">
        <v>758</v>
      </c>
      <c r="B622" s="53" t="s">
        <v>759</v>
      </c>
      <c r="C622" s="54" t="s">
        <v>554</v>
      </c>
      <c r="D622" s="55">
        <v>47.88</v>
      </c>
      <c r="E622" s="55">
        <v>2.89</v>
      </c>
      <c r="F622" s="55">
        <v>26.334000000000003</v>
      </c>
      <c r="G622" s="100"/>
      <c r="H622" s="56">
        <f t="shared" si="69"/>
        <v>0</v>
      </c>
      <c r="I622" s="57" t="s">
        <v>760</v>
      </c>
    </row>
    <row r="623" spans="1:9" ht="14.4" customHeight="1" x14ac:dyDescent="0.3">
      <c r="A623" s="52" t="s">
        <v>761</v>
      </c>
      <c r="B623" s="53" t="s">
        <v>759</v>
      </c>
      <c r="C623" s="54" t="s">
        <v>301</v>
      </c>
      <c r="D623" s="55">
        <v>47.88</v>
      </c>
      <c r="E623" s="55">
        <v>2.89</v>
      </c>
      <c r="F623" s="55">
        <v>26.334000000000003</v>
      </c>
      <c r="G623" s="100"/>
      <c r="H623" s="56">
        <f t="shared" si="69"/>
        <v>0</v>
      </c>
      <c r="I623" s="57" t="s">
        <v>762</v>
      </c>
    </row>
    <row r="624" spans="1:9" ht="14.4" customHeight="1" x14ac:dyDescent="0.3">
      <c r="A624" s="52" t="s">
        <v>763</v>
      </c>
      <c r="B624" s="53" t="s">
        <v>759</v>
      </c>
      <c r="C624" s="54" t="s">
        <v>303</v>
      </c>
      <c r="D624" s="55">
        <v>47.88</v>
      </c>
      <c r="E624" s="55">
        <v>2.89</v>
      </c>
      <c r="F624" s="55">
        <v>26.334000000000003</v>
      </c>
      <c r="G624" s="100"/>
      <c r="H624" s="56">
        <f t="shared" si="69"/>
        <v>0</v>
      </c>
      <c r="I624" s="57" t="s">
        <v>764</v>
      </c>
    </row>
    <row r="625" spans="1:9" ht="14.4" customHeight="1" x14ac:dyDescent="0.3">
      <c r="A625" s="52" t="s">
        <v>765</v>
      </c>
      <c r="B625" s="53" t="s">
        <v>759</v>
      </c>
      <c r="C625" s="54" t="s">
        <v>85</v>
      </c>
      <c r="D625" s="55">
        <v>47.88</v>
      </c>
      <c r="E625" s="55">
        <v>2.89</v>
      </c>
      <c r="F625" s="55">
        <v>26.334000000000003</v>
      </c>
      <c r="G625" s="100"/>
      <c r="H625" s="56">
        <f t="shared" si="69"/>
        <v>0</v>
      </c>
      <c r="I625" s="57" t="s">
        <v>766</v>
      </c>
    </row>
    <row r="626" spans="1:9" ht="14.4" customHeight="1" x14ac:dyDescent="0.3">
      <c r="A626" s="52" t="s">
        <v>767</v>
      </c>
      <c r="B626" s="53" t="s">
        <v>768</v>
      </c>
      <c r="C626" s="54" t="s">
        <v>554</v>
      </c>
      <c r="D626" s="55">
        <v>47.88</v>
      </c>
      <c r="E626" s="55">
        <v>2.89</v>
      </c>
      <c r="F626" s="55">
        <v>26.334000000000003</v>
      </c>
      <c r="G626" s="100"/>
      <c r="H626" s="56">
        <f t="shared" si="69"/>
        <v>0</v>
      </c>
      <c r="I626" s="57" t="s">
        <v>769</v>
      </c>
    </row>
    <row r="627" spans="1:9" ht="14.4" customHeight="1" x14ac:dyDescent="0.3">
      <c r="A627" s="52" t="s">
        <v>770</v>
      </c>
      <c r="B627" s="53" t="s">
        <v>768</v>
      </c>
      <c r="C627" s="54" t="s">
        <v>301</v>
      </c>
      <c r="D627" s="55">
        <v>47.88</v>
      </c>
      <c r="E627" s="55">
        <v>2.89</v>
      </c>
      <c r="F627" s="55">
        <v>26.334000000000003</v>
      </c>
      <c r="G627" s="100"/>
      <c r="H627" s="56">
        <f t="shared" si="69"/>
        <v>0</v>
      </c>
      <c r="I627" s="57" t="s">
        <v>771</v>
      </c>
    </row>
    <row r="628" spans="1:9" ht="14.4" customHeight="1" x14ac:dyDescent="0.3">
      <c r="A628" s="52" t="s">
        <v>772</v>
      </c>
      <c r="B628" s="53" t="s">
        <v>768</v>
      </c>
      <c r="C628" s="54" t="s">
        <v>303</v>
      </c>
      <c r="D628" s="55">
        <v>47.88</v>
      </c>
      <c r="E628" s="55">
        <v>2.89</v>
      </c>
      <c r="F628" s="55">
        <v>26.334000000000003</v>
      </c>
      <c r="G628" s="100"/>
      <c r="H628" s="56">
        <f t="shared" si="69"/>
        <v>0</v>
      </c>
      <c r="I628" s="57" t="s">
        <v>773</v>
      </c>
    </row>
    <row r="629" spans="1:9" ht="14.4" customHeight="1" x14ac:dyDescent="0.3">
      <c r="A629" s="52" t="s">
        <v>774</v>
      </c>
      <c r="B629" s="53" t="s">
        <v>768</v>
      </c>
      <c r="C629" s="54" t="s">
        <v>85</v>
      </c>
      <c r="D629" s="55">
        <v>47.88</v>
      </c>
      <c r="E629" s="55">
        <v>2.89</v>
      </c>
      <c r="F629" s="55">
        <v>26.334000000000003</v>
      </c>
      <c r="G629" s="100"/>
      <c r="H629" s="56">
        <f t="shared" si="69"/>
        <v>0</v>
      </c>
      <c r="I629" s="57" t="s">
        <v>775</v>
      </c>
    </row>
    <row r="630" spans="1:9" ht="14.4" customHeight="1" x14ac:dyDescent="0.3">
      <c r="A630" s="52" t="s">
        <v>776</v>
      </c>
      <c r="B630" s="53" t="s">
        <v>777</v>
      </c>
      <c r="C630" s="54" t="s">
        <v>554</v>
      </c>
      <c r="D630" s="55">
        <v>47.88</v>
      </c>
      <c r="E630" s="55">
        <v>2.89</v>
      </c>
      <c r="F630" s="55">
        <v>26.334000000000003</v>
      </c>
      <c r="G630" s="100"/>
      <c r="H630" s="56">
        <f t="shared" si="69"/>
        <v>0</v>
      </c>
      <c r="I630" s="57" t="s">
        <v>778</v>
      </c>
    </row>
    <row r="631" spans="1:9" ht="14.4" customHeight="1" x14ac:dyDescent="0.3">
      <c r="A631" s="52" t="s">
        <v>779</v>
      </c>
      <c r="B631" s="53" t="s">
        <v>777</v>
      </c>
      <c r="C631" s="54" t="s">
        <v>301</v>
      </c>
      <c r="D631" s="55">
        <v>47.88</v>
      </c>
      <c r="E631" s="55">
        <v>2.89</v>
      </c>
      <c r="F631" s="55">
        <v>26.334000000000003</v>
      </c>
      <c r="G631" s="100"/>
      <c r="H631" s="56">
        <f t="shared" si="69"/>
        <v>0</v>
      </c>
      <c r="I631" s="57" t="s">
        <v>780</v>
      </c>
    </row>
    <row r="632" spans="1:9" ht="14.4" customHeight="1" x14ac:dyDescent="0.3">
      <c r="A632" s="52" t="s">
        <v>781</v>
      </c>
      <c r="B632" s="53" t="s">
        <v>777</v>
      </c>
      <c r="C632" s="54" t="s">
        <v>303</v>
      </c>
      <c r="D632" s="55">
        <v>47.88</v>
      </c>
      <c r="E632" s="55">
        <v>2.89</v>
      </c>
      <c r="F632" s="55">
        <v>26.334000000000003</v>
      </c>
      <c r="G632" s="100"/>
      <c r="H632" s="56">
        <f t="shared" si="69"/>
        <v>0</v>
      </c>
      <c r="I632" s="57" t="s">
        <v>782</v>
      </c>
    </row>
    <row r="633" spans="1:9" ht="14.4" customHeight="1" x14ac:dyDescent="0.3">
      <c r="A633" s="52" t="s">
        <v>783</v>
      </c>
      <c r="B633" s="53" t="s">
        <v>777</v>
      </c>
      <c r="C633" s="54" t="s">
        <v>85</v>
      </c>
      <c r="D633" s="55">
        <v>47.88</v>
      </c>
      <c r="E633" s="55">
        <v>2.89</v>
      </c>
      <c r="F633" s="55">
        <v>26.334000000000003</v>
      </c>
      <c r="G633" s="100"/>
      <c r="H633" s="56">
        <f t="shared" si="69"/>
        <v>0</v>
      </c>
      <c r="I633" s="57" t="s">
        <v>784</v>
      </c>
    </row>
    <row r="634" spans="1:9" ht="14.4" customHeight="1" x14ac:dyDescent="0.3">
      <c r="A634" s="52" t="s">
        <v>785</v>
      </c>
      <c r="B634" s="53" t="s">
        <v>786</v>
      </c>
      <c r="C634" s="54" t="s">
        <v>554</v>
      </c>
      <c r="D634" s="55">
        <v>47.88</v>
      </c>
      <c r="E634" s="55">
        <v>2.89</v>
      </c>
      <c r="F634" s="55">
        <v>26.334000000000003</v>
      </c>
      <c r="G634" s="100"/>
      <c r="H634" s="56">
        <f t="shared" si="69"/>
        <v>0</v>
      </c>
      <c r="I634" s="57" t="s">
        <v>787</v>
      </c>
    </row>
    <row r="635" spans="1:9" ht="14.4" customHeight="1" x14ac:dyDescent="0.3">
      <c r="A635" s="52" t="s">
        <v>788</v>
      </c>
      <c r="B635" s="53" t="s">
        <v>786</v>
      </c>
      <c r="C635" s="54" t="s">
        <v>301</v>
      </c>
      <c r="D635" s="55">
        <v>47.88</v>
      </c>
      <c r="E635" s="55">
        <v>2.89</v>
      </c>
      <c r="F635" s="55">
        <v>26.334000000000003</v>
      </c>
      <c r="G635" s="100"/>
      <c r="H635" s="56">
        <f t="shared" si="69"/>
        <v>0</v>
      </c>
      <c r="I635" s="57" t="s">
        <v>789</v>
      </c>
    </row>
    <row r="636" spans="1:9" ht="14.4" customHeight="1" x14ac:dyDescent="0.3">
      <c r="A636" s="52" t="s">
        <v>790</v>
      </c>
      <c r="B636" s="53" t="s">
        <v>786</v>
      </c>
      <c r="C636" s="54" t="s">
        <v>303</v>
      </c>
      <c r="D636" s="55">
        <v>47.88</v>
      </c>
      <c r="E636" s="55">
        <v>2.89</v>
      </c>
      <c r="F636" s="55">
        <v>26.334000000000003</v>
      </c>
      <c r="G636" s="100"/>
      <c r="H636" s="56">
        <f t="shared" si="69"/>
        <v>0</v>
      </c>
      <c r="I636" s="57" t="s">
        <v>791</v>
      </c>
    </row>
    <row r="637" spans="1:9" ht="14.4" customHeight="1" x14ac:dyDescent="0.3">
      <c r="A637" s="52" t="s">
        <v>792</v>
      </c>
      <c r="B637" s="53" t="s">
        <v>786</v>
      </c>
      <c r="C637" s="54" t="s">
        <v>85</v>
      </c>
      <c r="D637" s="55">
        <v>47.88</v>
      </c>
      <c r="E637" s="55">
        <v>2.89</v>
      </c>
      <c r="F637" s="55">
        <v>26.334000000000003</v>
      </c>
      <c r="G637" s="100"/>
      <c r="H637" s="56">
        <f t="shared" si="69"/>
        <v>0</v>
      </c>
      <c r="I637" s="57" t="s">
        <v>793</v>
      </c>
    </row>
    <row r="638" spans="1:9" ht="14.4" customHeight="1" x14ac:dyDescent="0.3">
      <c r="A638" s="52" t="s">
        <v>794</v>
      </c>
      <c r="B638" s="53" t="s">
        <v>795</v>
      </c>
      <c r="C638" s="54" t="s">
        <v>554</v>
      </c>
      <c r="D638" s="55">
        <v>47.88</v>
      </c>
      <c r="E638" s="55">
        <v>2.89</v>
      </c>
      <c r="F638" s="55">
        <v>26.334000000000003</v>
      </c>
      <c r="G638" s="100"/>
      <c r="H638" s="56">
        <f t="shared" si="69"/>
        <v>0</v>
      </c>
      <c r="I638" s="57" t="s">
        <v>796</v>
      </c>
    </row>
    <row r="639" spans="1:9" ht="14.4" customHeight="1" x14ac:dyDescent="0.3">
      <c r="A639" s="52" t="s">
        <v>797</v>
      </c>
      <c r="B639" s="53" t="s">
        <v>795</v>
      </c>
      <c r="C639" s="54" t="s">
        <v>301</v>
      </c>
      <c r="D639" s="55">
        <v>47.88</v>
      </c>
      <c r="E639" s="55">
        <v>2.89</v>
      </c>
      <c r="F639" s="55">
        <v>26.334000000000003</v>
      </c>
      <c r="G639" s="100"/>
      <c r="H639" s="56">
        <f t="shared" si="69"/>
        <v>0</v>
      </c>
      <c r="I639" s="57" t="s">
        <v>798</v>
      </c>
    </row>
    <row r="640" spans="1:9" ht="14.4" customHeight="1" x14ac:dyDescent="0.3">
      <c r="A640" s="52" t="s">
        <v>799</v>
      </c>
      <c r="B640" s="53" t="s">
        <v>795</v>
      </c>
      <c r="C640" s="54" t="s">
        <v>303</v>
      </c>
      <c r="D640" s="55">
        <v>47.88</v>
      </c>
      <c r="E640" s="55">
        <v>2.89</v>
      </c>
      <c r="F640" s="55">
        <v>26.334000000000003</v>
      </c>
      <c r="G640" s="100"/>
      <c r="H640" s="56">
        <f t="shared" si="69"/>
        <v>0</v>
      </c>
      <c r="I640" s="57" t="s">
        <v>800</v>
      </c>
    </row>
    <row r="641" spans="1:9" ht="14.4" customHeight="1" x14ac:dyDescent="0.3">
      <c r="A641" s="52" t="s">
        <v>801</v>
      </c>
      <c r="B641" s="53" t="s">
        <v>795</v>
      </c>
      <c r="C641" s="54" t="s">
        <v>85</v>
      </c>
      <c r="D641" s="55">
        <v>47.88</v>
      </c>
      <c r="E641" s="55">
        <v>2.89</v>
      </c>
      <c r="F641" s="55">
        <v>26.334000000000003</v>
      </c>
      <c r="G641" s="100"/>
      <c r="H641" s="56">
        <f t="shared" si="69"/>
        <v>0</v>
      </c>
      <c r="I641" s="57" t="s">
        <v>802</v>
      </c>
    </row>
    <row r="642" spans="1:9" ht="14.4" customHeight="1" x14ac:dyDescent="0.3">
      <c r="A642" s="52" t="s">
        <v>803</v>
      </c>
      <c r="B642" s="53" t="s">
        <v>804</v>
      </c>
      <c r="C642" s="54" t="s">
        <v>554</v>
      </c>
      <c r="D642" s="55">
        <v>47.88</v>
      </c>
      <c r="E642" s="55">
        <v>2.89</v>
      </c>
      <c r="F642" s="55">
        <v>26.334000000000003</v>
      </c>
      <c r="G642" s="100"/>
      <c r="H642" s="56">
        <f t="shared" si="69"/>
        <v>0</v>
      </c>
      <c r="I642" s="57" t="s">
        <v>805</v>
      </c>
    </row>
    <row r="643" spans="1:9" ht="14.4" customHeight="1" x14ac:dyDescent="0.3">
      <c r="A643" s="52" t="s">
        <v>806</v>
      </c>
      <c r="B643" s="53" t="s">
        <v>804</v>
      </c>
      <c r="C643" s="54" t="s">
        <v>301</v>
      </c>
      <c r="D643" s="55">
        <v>47.88</v>
      </c>
      <c r="E643" s="55">
        <v>2.89</v>
      </c>
      <c r="F643" s="55">
        <v>26.334000000000003</v>
      </c>
      <c r="G643" s="100"/>
      <c r="H643" s="56">
        <f t="shared" ref="H643:H706" si="70">G643*F643</f>
        <v>0</v>
      </c>
      <c r="I643" s="57" t="s">
        <v>807</v>
      </c>
    </row>
    <row r="644" spans="1:9" ht="14.4" customHeight="1" x14ac:dyDescent="0.3">
      <c r="A644" s="52" t="s">
        <v>808</v>
      </c>
      <c r="B644" s="53" t="s">
        <v>804</v>
      </c>
      <c r="C644" s="54" t="s">
        <v>303</v>
      </c>
      <c r="D644" s="55">
        <v>47.88</v>
      </c>
      <c r="E644" s="55">
        <v>2.89</v>
      </c>
      <c r="F644" s="55">
        <v>26.334000000000003</v>
      </c>
      <c r="G644" s="100"/>
      <c r="H644" s="56">
        <f t="shared" si="70"/>
        <v>0</v>
      </c>
      <c r="I644" s="57" t="s">
        <v>809</v>
      </c>
    </row>
    <row r="645" spans="1:9" ht="14.4" customHeight="1" x14ac:dyDescent="0.3">
      <c r="A645" s="52" t="s">
        <v>810</v>
      </c>
      <c r="B645" s="53" t="s">
        <v>804</v>
      </c>
      <c r="C645" s="54" t="s">
        <v>85</v>
      </c>
      <c r="D645" s="55">
        <v>47.88</v>
      </c>
      <c r="E645" s="55">
        <v>2.89</v>
      </c>
      <c r="F645" s="55">
        <v>26.334000000000003</v>
      </c>
      <c r="G645" s="100"/>
      <c r="H645" s="56">
        <f t="shared" si="70"/>
        <v>0</v>
      </c>
      <c r="I645" s="57" t="s">
        <v>811</v>
      </c>
    </row>
    <row r="646" spans="1:9" ht="14.4" customHeight="1" x14ac:dyDescent="0.3">
      <c r="A646" s="52" t="s">
        <v>812</v>
      </c>
      <c r="B646" s="53" t="s">
        <v>813</v>
      </c>
      <c r="C646" s="54" t="s">
        <v>554</v>
      </c>
      <c r="D646" s="55">
        <v>47.88</v>
      </c>
      <c r="E646" s="55">
        <v>2.89</v>
      </c>
      <c r="F646" s="55">
        <v>26.334000000000003</v>
      </c>
      <c r="G646" s="100"/>
      <c r="H646" s="56">
        <f t="shared" si="70"/>
        <v>0</v>
      </c>
      <c r="I646" s="57" t="s">
        <v>814</v>
      </c>
    </row>
    <row r="647" spans="1:9" ht="14.4" customHeight="1" x14ac:dyDescent="0.3">
      <c r="A647" s="52" t="s">
        <v>815</v>
      </c>
      <c r="B647" s="53" t="s">
        <v>813</v>
      </c>
      <c r="C647" s="54" t="s">
        <v>301</v>
      </c>
      <c r="D647" s="55">
        <v>47.88</v>
      </c>
      <c r="E647" s="55">
        <v>2.89</v>
      </c>
      <c r="F647" s="55">
        <v>26.334000000000003</v>
      </c>
      <c r="G647" s="100"/>
      <c r="H647" s="56">
        <f t="shared" si="70"/>
        <v>0</v>
      </c>
      <c r="I647" s="57" t="s">
        <v>816</v>
      </c>
    </row>
    <row r="648" spans="1:9" ht="14.4" customHeight="1" x14ac:dyDescent="0.3">
      <c r="A648" s="52" t="s">
        <v>817</v>
      </c>
      <c r="B648" s="53" t="s">
        <v>813</v>
      </c>
      <c r="C648" s="54" t="s">
        <v>303</v>
      </c>
      <c r="D648" s="55">
        <v>47.88</v>
      </c>
      <c r="E648" s="55">
        <v>2.89</v>
      </c>
      <c r="F648" s="55">
        <v>26.334000000000003</v>
      </c>
      <c r="G648" s="100"/>
      <c r="H648" s="56">
        <f t="shared" si="70"/>
        <v>0</v>
      </c>
      <c r="I648" s="57" t="s">
        <v>818</v>
      </c>
    </row>
    <row r="649" spans="1:9" ht="14.4" customHeight="1" x14ac:dyDescent="0.3">
      <c r="A649" s="52" t="s">
        <v>819</v>
      </c>
      <c r="B649" s="53" t="s">
        <v>813</v>
      </c>
      <c r="C649" s="54" t="s">
        <v>85</v>
      </c>
      <c r="D649" s="55">
        <v>47.88</v>
      </c>
      <c r="E649" s="55">
        <v>2.89</v>
      </c>
      <c r="F649" s="55">
        <v>26.334000000000003</v>
      </c>
      <c r="G649" s="100"/>
      <c r="H649" s="56">
        <f t="shared" si="70"/>
        <v>0</v>
      </c>
      <c r="I649" s="57" t="s">
        <v>820</v>
      </c>
    </row>
    <row r="650" spans="1:9" ht="14.4" customHeight="1" x14ac:dyDescent="0.3">
      <c r="A650" s="52" t="s">
        <v>821</v>
      </c>
      <c r="B650" s="53" t="s">
        <v>822</v>
      </c>
      <c r="C650" s="54" t="s">
        <v>554</v>
      </c>
      <c r="D650" s="55">
        <v>47.88</v>
      </c>
      <c r="E650" s="55">
        <v>2.89</v>
      </c>
      <c r="F650" s="55">
        <v>26.334000000000003</v>
      </c>
      <c r="G650" s="100"/>
      <c r="H650" s="56">
        <f t="shared" si="70"/>
        <v>0</v>
      </c>
      <c r="I650" s="57" t="s">
        <v>823</v>
      </c>
    </row>
    <row r="651" spans="1:9" ht="14.4" customHeight="1" x14ac:dyDescent="0.3">
      <c r="A651" s="52" t="s">
        <v>824</v>
      </c>
      <c r="B651" s="53" t="s">
        <v>822</v>
      </c>
      <c r="C651" s="54" t="s">
        <v>301</v>
      </c>
      <c r="D651" s="55">
        <v>47.88</v>
      </c>
      <c r="E651" s="55">
        <v>2.89</v>
      </c>
      <c r="F651" s="55">
        <v>26.334000000000003</v>
      </c>
      <c r="G651" s="100"/>
      <c r="H651" s="56">
        <f t="shared" si="70"/>
        <v>0</v>
      </c>
      <c r="I651" s="57" t="s">
        <v>825</v>
      </c>
    </row>
    <row r="652" spans="1:9" ht="14.4" customHeight="1" x14ac:dyDescent="0.3">
      <c r="A652" s="52" t="s">
        <v>826</v>
      </c>
      <c r="B652" s="53" t="s">
        <v>822</v>
      </c>
      <c r="C652" s="54" t="s">
        <v>303</v>
      </c>
      <c r="D652" s="55">
        <v>47.88</v>
      </c>
      <c r="E652" s="55">
        <v>2.89</v>
      </c>
      <c r="F652" s="55">
        <v>26.334000000000003</v>
      </c>
      <c r="G652" s="100"/>
      <c r="H652" s="56">
        <f t="shared" si="70"/>
        <v>0</v>
      </c>
      <c r="I652" s="57" t="s">
        <v>827</v>
      </c>
    </row>
    <row r="653" spans="1:9" ht="14.4" customHeight="1" x14ac:dyDescent="0.3">
      <c r="A653" s="52" t="s">
        <v>828</v>
      </c>
      <c r="B653" s="53" t="s">
        <v>822</v>
      </c>
      <c r="C653" s="54" t="s">
        <v>85</v>
      </c>
      <c r="D653" s="55">
        <v>47.88</v>
      </c>
      <c r="E653" s="55">
        <v>2.89</v>
      </c>
      <c r="F653" s="55">
        <v>26.334000000000003</v>
      </c>
      <c r="G653" s="100"/>
      <c r="H653" s="56">
        <f t="shared" si="70"/>
        <v>0</v>
      </c>
      <c r="I653" s="57" t="s">
        <v>829</v>
      </c>
    </row>
    <row r="654" spans="1:9" ht="14.4" customHeight="1" x14ac:dyDescent="0.3">
      <c r="A654" s="52" t="s">
        <v>830</v>
      </c>
      <c r="B654" s="53" t="s">
        <v>831</v>
      </c>
      <c r="C654" s="54" t="s">
        <v>554</v>
      </c>
      <c r="D654" s="55">
        <v>47.88</v>
      </c>
      <c r="E654" s="55">
        <v>2.89</v>
      </c>
      <c r="F654" s="55">
        <v>26.334000000000003</v>
      </c>
      <c r="G654" s="100"/>
      <c r="H654" s="56">
        <f t="shared" si="70"/>
        <v>0</v>
      </c>
      <c r="I654" s="57" t="s">
        <v>832</v>
      </c>
    </row>
    <row r="655" spans="1:9" ht="14.4" customHeight="1" x14ac:dyDescent="0.3">
      <c r="A655" s="52" t="s">
        <v>833</v>
      </c>
      <c r="B655" s="53" t="s">
        <v>831</v>
      </c>
      <c r="C655" s="54" t="s">
        <v>301</v>
      </c>
      <c r="D655" s="55">
        <v>47.88</v>
      </c>
      <c r="E655" s="55">
        <v>2.89</v>
      </c>
      <c r="F655" s="55">
        <v>26.334000000000003</v>
      </c>
      <c r="G655" s="100"/>
      <c r="H655" s="56">
        <f t="shared" si="70"/>
        <v>0</v>
      </c>
      <c r="I655" s="57" t="s">
        <v>834</v>
      </c>
    </row>
    <row r="656" spans="1:9" ht="14.4" customHeight="1" x14ac:dyDescent="0.3">
      <c r="A656" s="52" t="s">
        <v>835</v>
      </c>
      <c r="B656" s="53" t="s">
        <v>831</v>
      </c>
      <c r="C656" s="54" t="s">
        <v>303</v>
      </c>
      <c r="D656" s="55">
        <v>47.88</v>
      </c>
      <c r="E656" s="55">
        <v>2.89</v>
      </c>
      <c r="F656" s="55">
        <v>26.334000000000003</v>
      </c>
      <c r="G656" s="100"/>
      <c r="H656" s="56">
        <f t="shared" si="70"/>
        <v>0</v>
      </c>
      <c r="I656" s="57" t="s">
        <v>836</v>
      </c>
    </row>
    <row r="657" spans="1:9" ht="14.4" customHeight="1" x14ac:dyDescent="0.3">
      <c r="A657" s="52" t="s">
        <v>837</v>
      </c>
      <c r="B657" s="53" t="s">
        <v>831</v>
      </c>
      <c r="C657" s="54" t="s">
        <v>85</v>
      </c>
      <c r="D657" s="55">
        <v>47.88</v>
      </c>
      <c r="E657" s="55">
        <v>2.89</v>
      </c>
      <c r="F657" s="55">
        <v>26.334000000000003</v>
      </c>
      <c r="G657" s="100"/>
      <c r="H657" s="56">
        <f t="shared" si="70"/>
        <v>0</v>
      </c>
      <c r="I657" s="57" t="s">
        <v>838</v>
      </c>
    </row>
    <row r="658" spans="1:9" ht="14.4" customHeight="1" x14ac:dyDescent="0.3">
      <c r="A658" s="52" t="s">
        <v>839</v>
      </c>
      <c r="B658" s="53" t="s">
        <v>840</v>
      </c>
      <c r="C658" s="54" t="s">
        <v>554</v>
      </c>
      <c r="D658" s="55">
        <v>47.88</v>
      </c>
      <c r="E658" s="55">
        <v>2.89</v>
      </c>
      <c r="F658" s="55">
        <v>26.334000000000003</v>
      </c>
      <c r="G658" s="100"/>
      <c r="H658" s="56">
        <f t="shared" si="70"/>
        <v>0</v>
      </c>
      <c r="I658" s="57" t="s">
        <v>841</v>
      </c>
    </row>
    <row r="659" spans="1:9" ht="14.4" customHeight="1" x14ac:dyDescent="0.3">
      <c r="A659" s="52" t="s">
        <v>842</v>
      </c>
      <c r="B659" s="53" t="s">
        <v>840</v>
      </c>
      <c r="C659" s="54" t="s">
        <v>301</v>
      </c>
      <c r="D659" s="55">
        <v>47.88</v>
      </c>
      <c r="E659" s="55">
        <v>2.89</v>
      </c>
      <c r="F659" s="55">
        <v>26.334000000000003</v>
      </c>
      <c r="G659" s="100"/>
      <c r="H659" s="56">
        <f t="shared" si="70"/>
        <v>0</v>
      </c>
      <c r="I659" s="57" t="s">
        <v>843</v>
      </c>
    </row>
    <row r="660" spans="1:9" ht="14.4" customHeight="1" x14ac:dyDescent="0.3">
      <c r="A660" s="52" t="s">
        <v>844</v>
      </c>
      <c r="B660" s="53" t="s">
        <v>840</v>
      </c>
      <c r="C660" s="54" t="s">
        <v>303</v>
      </c>
      <c r="D660" s="55">
        <v>47.88</v>
      </c>
      <c r="E660" s="55">
        <v>2.89</v>
      </c>
      <c r="F660" s="55">
        <v>26.334000000000003</v>
      </c>
      <c r="G660" s="100"/>
      <c r="H660" s="56">
        <f t="shared" si="70"/>
        <v>0</v>
      </c>
      <c r="I660" s="57" t="s">
        <v>845</v>
      </c>
    </row>
    <row r="661" spans="1:9" ht="14.4" customHeight="1" x14ac:dyDescent="0.3">
      <c r="A661" s="52" t="s">
        <v>846</v>
      </c>
      <c r="B661" s="53" t="s">
        <v>840</v>
      </c>
      <c r="C661" s="54" t="s">
        <v>85</v>
      </c>
      <c r="D661" s="55">
        <v>47.88</v>
      </c>
      <c r="E661" s="55">
        <v>2.89</v>
      </c>
      <c r="F661" s="55">
        <v>26.334000000000003</v>
      </c>
      <c r="G661" s="100"/>
      <c r="H661" s="56">
        <f t="shared" si="70"/>
        <v>0</v>
      </c>
      <c r="I661" s="57" t="s">
        <v>847</v>
      </c>
    </row>
    <row r="662" spans="1:9" ht="14.4" customHeight="1" x14ac:dyDescent="0.3">
      <c r="A662" s="52" t="s">
        <v>848</v>
      </c>
      <c r="B662" s="53" t="s">
        <v>849</v>
      </c>
      <c r="C662" s="54" t="s">
        <v>554</v>
      </c>
      <c r="D662" s="55">
        <v>47.88</v>
      </c>
      <c r="E662" s="55">
        <v>2.89</v>
      </c>
      <c r="F662" s="55">
        <v>26.334000000000003</v>
      </c>
      <c r="G662" s="100"/>
      <c r="H662" s="56">
        <f t="shared" si="70"/>
        <v>0</v>
      </c>
      <c r="I662" s="57" t="s">
        <v>850</v>
      </c>
    </row>
    <row r="663" spans="1:9" ht="14.4" customHeight="1" x14ac:dyDescent="0.3">
      <c r="A663" s="52" t="s">
        <v>851</v>
      </c>
      <c r="B663" s="53" t="s">
        <v>849</v>
      </c>
      <c r="C663" s="54" t="s">
        <v>301</v>
      </c>
      <c r="D663" s="55">
        <v>47.88</v>
      </c>
      <c r="E663" s="55">
        <v>2.89</v>
      </c>
      <c r="F663" s="55">
        <v>26.334000000000003</v>
      </c>
      <c r="G663" s="100"/>
      <c r="H663" s="56">
        <f t="shared" si="70"/>
        <v>0</v>
      </c>
      <c r="I663" s="57" t="s">
        <v>852</v>
      </c>
    </row>
    <row r="664" spans="1:9" ht="14.4" customHeight="1" x14ac:dyDescent="0.3">
      <c r="A664" s="52" t="s">
        <v>853</v>
      </c>
      <c r="B664" s="53" t="s">
        <v>849</v>
      </c>
      <c r="C664" s="54" t="s">
        <v>303</v>
      </c>
      <c r="D664" s="55">
        <v>47.88</v>
      </c>
      <c r="E664" s="55">
        <v>2.89</v>
      </c>
      <c r="F664" s="55">
        <v>26.334000000000003</v>
      </c>
      <c r="G664" s="100"/>
      <c r="H664" s="56">
        <f t="shared" si="70"/>
        <v>0</v>
      </c>
      <c r="I664" s="57" t="s">
        <v>854</v>
      </c>
    </row>
    <row r="665" spans="1:9" ht="14.4" customHeight="1" x14ac:dyDescent="0.3">
      <c r="A665" s="52" t="s">
        <v>855</v>
      </c>
      <c r="B665" s="53" t="s">
        <v>849</v>
      </c>
      <c r="C665" s="54" t="s">
        <v>85</v>
      </c>
      <c r="D665" s="55">
        <v>47.88</v>
      </c>
      <c r="E665" s="55">
        <v>2.89</v>
      </c>
      <c r="F665" s="55">
        <v>26.334000000000003</v>
      </c>
      <c r="G665" s="100"/>
      <c r="H665" s="56">
        <f t="shared" si="70"/>
        <v>0</v>
      </c>
      <c r="I665" s="57" t="s">
        <v>856</v>
      </c>
    </row>
    <row r="666" spans="1:9" ht="14.4" customHeight="1" x14ac:dyDescent="0.3">
      <c r="A666" s="52" t="s">
        <v>857</v>
      </c>
      <c r="B666" s="53" t="s">
        <v>858</v>
      </c>
      <c r="C666" s="54" t="s">
        <v>554</v>
      </c>
      <c r="D666" s="55">
        <v>47.88</v>
      </c>
      <c r="E666" s="55">
        <v>2.89</v>
      </c>
      <c r="F666" s="55">
        <v>26.334000000000003</v>
      </c>
      <c r="G666" s="100"/>
      <c r="H666" s="56">
        <f t="shared" si="70"/>
        <v>0</v>
      </c>
      <c r="I666" s="57" t="s">
        <v>859</v>
      </c>
    </row>
    <row r="667" spans="1:9" ht="14.4" customHeight="1" x14ac:dyDescent="0.3">
      <c r="A667" s="52" t="s">
        <v>860</v>
      </c>
      <c r="B667" s="53" t="s">
        <v>858</v>
      </c>
      <c r="C667" s="54" t="s">
        <v>301</v>
      </c>
      <c r="D667" s="55">
        <v>47.88</v>
      </c>
      <c r="E667" s="55">
        <v>2.89</v>
      </c>
      <c r="F667" s="55">
        <v>26.334000000000003</v>
      </c>
      <c r="G667" s="100"/>
      <c r="H667" s="56">
        <f t="shared" si="70"/>
        <v>0</v>
      </c>
      <c r="I667" s="57" t="s">
        <v>861</v>
      </c>
    </row>
    <row r="668" spans="1:9" ht="14.4" customHeight="1" x14ac:dyDescent="0.3">
      <c r="A668" s="52" t="s">
        <v>862</v>
      </c>
      <c r="B668" s="53" t="s">
        <v>858</v>
      </c>
      <c r="C668" s="54" t="s">
        <v>303</v>
      </c>
      <c r="D668" s="55">
        <v>47.88</v>
      </c>
      <c r="E668" s="55">
        <v>2.89</v>
      </c>
      <c r="F668" s="55">
        <v>26.334000000000003</v>
      </c>
      <c r="G668" s="100"/>
      <c r="H668" s="56">
        <f t="shared" si="70"/>
        <v>0</v>
      </c>
      <c r="I668" s="57" t="s">
        <v>863</v>
      </c>
    </row>
    <row r="669" spans="1:9" ht="14.4" customHeight="1" x14ac:dyDescent="0.3">
      <c r="A669" s="52" t="s">
        <v>864</v>
      </c>
      <c r="B669" s="53" t="s">
        <v>858</v>
      </c>
      <c r="C669" s="54" t="s">
        <v>85</v>
      </c>
      <c r="D669" s="55">
        <v>47.88</v>
      </c>
      <c r="E669" s="55">
        <v>2.89</v>
      </c>
      <c r="F669" s="55">
        <v>26.334000000000003</v>
      </c>
      <c r="G669" s="100"/>
      <c r="H669" s="56">
        <f t="shared" si="70"/>
        <v>0</v>
      </c>
      <c r="I669" s="57" t="s">
        <v>865</v>
      </c>
    </row>
    <row r="670" spans="1:9" ht="14.4" customHeight="1" x14ac:dyDescent="0.3">
      <c r="A670" s="52" t="s">
        <v>866</v>
      </c>
      <c r="B670" s="53" t="s">
        <v>867</v>
      </c>
      <c r="C670" s="54" t="s">
        <v>554</v>
      </c>
      <c r="D670" s="55">
        <v>47.88</v>
      </c>
      <c r="E670" s="55">
        <v>2.89</v>
      </c>
      <c r="F670" s="55">
        <v>26.334000000000003</v>
      </c>
      <c r="G670" s="100"/>
      <c r="H670" s="56">
        <f t="shared" si="70"/>
        <v>0</v>
      </c>
      <c r="I670" s="57" t="s">
        <v>868</v>
      </c>
    </row>
    <row r="671" spans="1:9" ht="14.4" customHeight="1" x14ac:dyDescent="0.3">
      <c r="A671" s="52" t="s">
        <v>869</v>
      </c>
      <c r="B671" s="53" t="s">
        <v>867</v>
      </c>
      <c r="C671" s="54" t="s">
        <v>301</v>
      </c>
      <c r="D671" s="55">
        <v>47.88</v>
      </c>
      <c r="E671" s="55">
        <v>2.89</v>
      </c>
      <c r="F671" s="55">
        <v>26.334000000000003</v>
      </c>
      <c r="G671" s="100"/>
      <c r="H671" s="56">
        <f t="shared" si="70"/>
        <v>0</v>
      </c>
      <c r="I671" s="57" t="s">
        <v>870</v>
      </c>
    </row>
    <row r="672" spans="1:9" ht="14.4" customHeight="1" x14ac:dyDescent="0.3">
      <c r="A672" s="52" t="s">
        <v>871</v>
      </c>
      <c r="B672" s="53" t="s">
        <v>867</v>
      </c>
      <c r="C672" s="54" t="s">
        <v>303</v>
      </c>
      <c r="D672" s="55">
        <v>47.88</v>
      </c>
      <c r="E672" s="55">
        <v>2.89</v>
      </c>
      <c r="F672" s="55">
        <v>26.334000000000003</v>
      </c>
      <c r="G672" s="100"/>
      <c r="H672" s="56">
        <f t="shared" si="70"/>
        <v>0</v>
      </c>
      <c r="I672" s="57" t="s">
        <v>872</v>
      </c>
    </row>
    <row r="673" spans="1:9" ht="14.4" customHeight="1" x14ac:dyDescent="0.3">
      <c r="A673" s="52" t="s">
        <v>873</v>
      </c>
      <c r="B673" s="53" t="s">
        <v>867</v>
      </c>
      <c r="C673" s="54" t="s">
        <v>85</v>
      </c>
      <c r="D673" s="55">
        <v>47.88</v>
      </c>
      <c r="E673" s="55">
        <v>2.89</v>
      </c>
      <c r="F673" s="55">
        <v>26.334000000000003</v>
      </c>
      <c r="G673" s="100"/>
      <c r="H673" s="56">
        <f t="shared" si="70"/>
        <v>0</v>
      </c>
      <c r="I673" s="57" t="s">
        <v>874</v>
      </c>
    </row>
    <row r="674" spans="1:9" ht="14.4" customHeight="1" x14ac:dyDescent="0.3">
      <c r="A674" s="52" t="s">
        <v>875</v>
      </c>
      <c r="B674" s="53" t="s">
        <v>876</v>
      </c>
      <c r="C674" s="54" t="s">
        <v>554</v>
      </c>
      <c r="D674" s="55">
        <v>47.88</v>
      </c>
      <c r="E674" s="55">
        <v>2.89</v>
      </c>
      <c r="F674" s="55">
        <v>26.334000000000003</v>
      </c>
      <c r="G674" s="100"/>
      <c r="H674" s="56">
        <f t="shared" si="70"/>
        <v>0</v>
      </c>
      <c r="I674" s="57" t="s">
        <v>877</v>
      </c>
    </row>
    <row r="675" spans="1:9" ht="14.4" customHeight="1" x14ac:dyDescent="0.3">
      <c r="A675" s="52" t="s">
        <v>878</v>
      </c>
      <c r="B675" s="53" t="s">
        <v>876</v>
      </c>
      <c r="C675" s="54" t="s">
        <v>301</v>
      </c>
      <c r="D675" s="55">
        <v>47.88</v>
      </c>
      <c r="E675" s="55">
        <v>2.89</v>
      </c>
      <c r="F675" s="55">
        <v>26.334000000000003</v>
      </c>
      <c r="G675" s="100"/>
      <c r="H675" s="56">
        <f t="shared" si="70"/>
        <v>0</v>
      </c>
      <c r="I675" s="57" t="s">
        <v>879</v>
      </c>
    </row>
    <row r="676" spans="1:9" ht="14.4" customHeight="1" x14ac:dyDescent="0.3">
      <c r="A676" s="52" t="s">
        <v>880</v>
      </c>
      <c r="B676" s="53" t="s">
        <v>876</v>
      </c>
      <c r="C676" s="54" t="s">
        <v>303</v>
      </c>
      <c r="D676" s="55">
        <v>47.88</v>
      </c>
      <c r="E676" s="55">
        <v>2.89</v>
      </c>
      <c r="F676" s="55">
        <v>26.334000000000003</v>
      </c>
      <c r="G676" s="100"/>
      <c r="H676" s="56">
        <f t="shared" si="70"/>
        <v>0</v>
      </c>
      <c r="I676" s="57" t="s">
        <v>881</v>
      </c>
    </row>
    <row r="677" spans="1:9" ht="14.4" customHeight="1" x14ac:dyDescent="0.3">
      <c r="A677" s="52" t="s">
        <v>882</v>
      </c>
      <c r="B677" s="53" t="s">
        <v>876</v>
      </c>
      <c r="C677" s="54" t="s">
        <v>85</v>
      </c>
      <c r="D677" s="55">
        <v>47.88</v>
      </c>
      <c r="E677" s="55">
        <v>2.89</v>
      </c>
      <c r="F677" s="55">
        <v>26.334000000000003</v>
      </c>
      <c r="G677" s="100"/>
      <c r="H677" s="56">
        <f t="shared" si="70"/>
        <v>0</v>
      </c>
      <c r="I677" s="57" t="s">
        <v>883</v>
      </c>
    </row>
    <row r="678" spans="1:9" ht="14.4" customHeight="1" x14ac:dyDescent="0.3">
      <c r="A678" s="52" t="s">
        <v>884</v>
      </c>
      <c r="B678" s="53" t="s">
        <v>885</v>
      </c>
      <c r="C678" s="54" t="s">
        <v>554</v>
      </c>
      <c r="D678" s="55">
        <v>47.88</v>
      </c>
      <c r="E678" s="55">
        <v>2.89</v>
      </c>
      <c r="F678" s="55">
        <v>26.334000000000003</v>
      </c>
      <c r="G678" s="100"/>
      <c r="H678" s="56">
        <f t="shared" si="70"/>
        <v>0</v>
      </c>
      <c r="I678" s="57" t="s">
        <v>886</v>
      </c>
    </row>
    <row r="679" spans="1:9" ht="14.4" customHeight="1" x14ac:dyDescent="0.3">
      <c r="A679" s="52" t="s">
        <v>887</v>
      </c>
      <c r="B679" s="53" t="s">
        <v>885</v>
      </c>
      <c r="C679" s="54" t="s">
        <v>301</v>
      </c>
      <c r="D679" s="55">
        <v>47.88</v>
      </c>
      <c r="E679" s="55">
        <v>2.89</v>
      </c>
      <c r="F679" s="55">
        <v>26.334000000000003</v>
      </c>
      <c r="G679" s="100"/>
      <c r="H679" s="56">
        <f t="shared" si="70"/>
        <v>0</v>
      </c>
      <c r="I679" s="57" t="s">
        <v>888</v>
      </c>
    </row>
    <row r="680" spans="1:9" ht="14.4" customHeight="1" x14ac:dyDescent="0.3">
      <c r="A680" s="52" t="s">
        <v>889</v>
      </c>
      <c r="B680" s="53" t="s">
        <v>885</v>
      </c>
      <c r="C680" s="54" t="s">
        <v>303</v>
      </c>
      <c r="D680" s="55">
        <v>47.88</v>
      </c>
      <c r="E680" s="55">
        <v>2.89</v>
      </c>
      <c r="F680" s="55">
        <v>26.334000000000003</v>
      </c>
      <c r="G680" s="100"/>
      <c r="H680" s="56">
        <f t="shared" si="70"/>
        <v>0</v>
      </c>
      <c r="I680" s="57" t="s">
        <v>890</v>
      </c>
    </row>
    <row r="681" spans="1:9" ht="14.4" customHeight="1" x14ac:dyDescent="0.3">
      <c r="A681" s="52" t="s">
        <v>891</v>
      </c>
      <c r="B681" s="53" t="s">
        <v>885</v>
      </c>
      <c r="C681" s="54" t="s">
        <v>85</v>
      </c>
      <c r="D681" s="55">
        <v>47.88</v>
      </c>
      <c r="E681" s="55">
        <v>2.89</v>
      </c>
      <c r="F681" s="55">
        <v>26.334000000000003</v>
      </c>
      <c r="G681" s="100"/>
      <c r="H681" s="56">
        <f t="shared" si="70"/>
        <v>0</v>
      </c>
      <c r="I681" s="57" t="s">
        <v>892</v>
      </c>
    </row>
    <row r="682" spans="1:9" ht="14.4" customHeight="1" x14ac:dyDescent="0.3">
      <c r="A682" s="52" t="s">
        <v>893</v>
      </c>
      <c r="B682" s="53" t="s">
        <v>894</v>
      </c>
      <c r="C682" s="54" t="s">
        <v>554</v>
      </c>
      <c r="D682" s="55">
        <v>47.88</v>
      </c>
      <c r="E682" s="55">
        <v>2.89</v>
      </c>
      <c r="F682" s="55">
        <v>26.334000000000003</v>
      </c>
      <c r="G682" s="100"/>
      <c r="H682" s="56">
        <f t="shared" si="70"/>
        <v>0</v>
      </c>
      <c r="I682" s="57" t="s">
        <v>895</v>
      </c>
    </row>
    <row r="683" spans="1:9" ht="14.4" customHeight="1" x14ac:dyDescent="0.3">
      <c r="A683" s="52" t="s">
        <v>896</v>
      </c>
      <c r="B683" s="53" t="s">
        <v>894</v>
      </c>
      <c r="C683" s="54" t="s">
        <v>301</v>
      </c>
      <c r="D683" s="55">
        <v>47.88</v>
      </c>
      <c r="E683" s="55">
        <v>2.89</v>
      </c>
      <c r="F683" s="55">
        <v>26.334000000000003</v>
      </c>
      <c r="G683" s="100"/>
      <c r="H683" s="56">
        <f t="shared" si="70"/>
        <v>0</v>
      </c>
      <c r="I683" s="57" t="s">
        <v>897</v>
      </c>
    </row>
    <row r="684" spans="1:9" ht="14.4" customHeight="1" x14ac:dyDescent="0.3">
      <c r="A684" s="52" t="s">
        <v>898</v>
      </c>
      <c r="B684" s="53" t="s">
        <v>894</v>
      </c>
      <c r="C684" s="54" t="s">
        <v>303</v>
      </c>
      <c r="D684" s="55">
        <v>47.88</v>
      </c>
      <c r="E684" s="55">
        <v>2.89</v>
      </c>
      <c r="F684" s="55">
        <v>26.334000000000003</v>
      </c>
      <c r="G684" s="100"/>
      <c r="H684" s="56">
        <f t="shared" si="70"/>
        <v>0</v>
      </c>
      <c r="I684" s="57" t="s">
        <v>899</v>
      </c>
    </row>
    <row r="685" spans="1:9" ht="14.4" customHeight="1" x14ac:dyDescent="0.3">
      <c r="A685" s="52" t="s">
        <v>900</v>
      </c>
      <c r="B685" s="53" t="s">
        <v>894</v>
      </c>
      <c r="C685" s="54" t="s">
        <v>85</v>
      </c>
      <c r="D685" s="55">
        <v>47.88</v>
      </c>
      <c r="E685" s="55">
        <v>2.89</v>
      </c>
      <c r="F685" s="55">
        <v>26.334000000000003</v>
      </c>
      <c r="G685" s="100"/>
      <c r="H685" s="56">
        <f t="shared" si="70"/>
        <v>0</v>
      </c>
      <c r="I685" s="57" t="s">
        <v>901</v>
      </c>
    </row>
    <row r="686" spans="1:9" ht="14.4" customHeight="1" x14ac:dyDescent="0.3">
      <c r="A686" s="52" t="s">
        <v>902</v>
      </c>
      <c r="B686" s="53" t="s">
        <v>903</v>
      </c>
      <c r="C686" s="54" t="s">
        <v>554</v>
      </c>
      <c r="D686" s="55">
        <v>47.88</v>
      </c>
      <c r="E686" s="55">
        <v>2.89</v>
      </c>
      <c r="F686" s="55">
        <v>26.334000000000003</v>
      </c>
      <c r="G686" s="100"/>
      <c r="H686" s="56">
        <f t="shared" si="70"/>
        <v>0</v>
      </c>
      <c r="I686" s="57" t="s">
        <v>904</v>
      </c>
    </row>
    <row r="687" spans="1:9" ht="14.4" customHeight="1" x14ac:dyDescent="0.3">
      <c r="A687" s="52" t="s">
        <v>905</v>
      </c>
      <c r="B687" s="53" t="s">
        <v>906</v>
      </c>
      <c r="C687" s="54" t="s">
        <v>301</v>
      </c>
      <c r="D687" s="55">
        <v>47.88</v>
      </c>
      <c r="E687" s="55">
        <v>2.89</v>
      </c>
      <c r="F687" s="55">
        <v>26.334000000000003</v>
      </c>
      <c r="G687" s="100"/>
      <c r="H687" s="56">
        <f t="shared" si="70"/>
        <v>0</v>
      </c>
      <c r="I687" s="57" t="s">
        <v>907</v>
      </c>
    </row>
    <row r="688" spans="1:9" ht="14.4" customHeight="1" x14ac:dyDescent="0.3">
      <c r="A688" s="52" t="s">
        <v>908</v>
      </c>
      <c r="B688" s="53" t="s">
        <v>903</v>
      </c>
      <c r="C688" s="54" t="s">
        <v>303</v>
      </c>
      <c r="D688" s="55">
        <v>47.88</v>
      </c>
      <c r="E688" s="55">
        <v>2.89</v>
      </c>
      <c r="F688" s="55">
        <v>26.334000000000003</v>
      </c>
      <c r="G688" s="100"/>
      <c r="H688" s="56">
        <f t="shared" si="70"/>
        <v>0</v>
      </c>
      <c r="I688" s="57" t="s">
        <v>909</v>
      </c>
    </row>
    <row r="689" spans="1:9" ht="14.4" customHeight="1" x14ac:dyDescent="0.3">
      <c r="A689" s="52" t="s">
        <v>910</v>
      </c>
      <c r="B689" s="53" t="s">
        <v>903</v>
      </c>
      <c r="C689" s="54" t="s">
        <v>85</v>
      </c>
      <c r="D689" s="55">
        <v>47.88</v>
      </c>
      <c r="E689" s="55">
        <v>2.89</v>
      </c>
      <c r="F689" s="55">
        <v>26.334000000000003</v>
      </c>
      <c r="G689" s="100"/>
      <c r="H689" s="56">
        <f t="shared" si="70"/>
        <v>0</v>
      </c>
      <c r="I689" s="57" t="s">
        <v>911</v>
      </c>
    </row>
    <row r="690" spans="1:9" ht="14.4" customHeight="1" x14ac:dyDescent="0.3">
      <c r="A690" s="52" t="s">
        <v>912</v>
      </c>
      <c r="B690" s="53" t="s">
        <v>913</v>
      </c>
      <c r="C690" s="54" t="s">
        <v>554</v>
      </c>
      <c r="D690" s="55">
        <v>47.88</v>
      </c>
      <c r="E690" s="55">
        <v>2.89</v>
      </c>
      <c r="F690" s="55">
        <v>26.334000000000003</v>
      </c>
      <c r="G690" s="100"/>
      <c r="H690" s="56">
        <f t="shared" si="70"/>
        <v>0</v>
      </c>
      <c r="I690" s="57" t="s">
        <v>914</v>
      </c>
    </row>
    <row r="691" spans="1:9" ht="14.4" customHeight="1" x14ac:dyDescent="0.3">
      <c r="A691" s="52" t="s">
        <v>915</v>
      </c>
      <c r="B691" s="53" t="s">
        <v>913</v>
      </c>
      <c r="C691" s="54" t="s">
        <v>301</v>
      </c>
      <c r="D691" s="55">
        <v>47.88</v>
      </c>
      <c r="E691" s="55">
        <v>2.89</v>
      </c>
      <c r="F691" s="55">
        <v>26.334000000000003</v>
      </c>
      <c r="G691" s="100"/>
      <c r="H691" s="56">
        <f t="shared" si="70"/>
        <v>0</v>
      </c>
      <c r="I691" s="57" t="s">
        <v>916</v>
      </c>
    </row>
    <row r="692" spans="1:9" ht="14.4" customHeight="1" x14ac:dyDescent="0.3">
      <c r="A692" s="52" t="s">
        <v>917</v>
      </c>
      <c r="B692" s="53" t="s">
        <v>913</v>
      </c>
      <c r="C692" s="54" t="s">
        <v>303</v>
      </c>
      <c r="D692" s="55">
        <v>47.88</v>
      </c>
      <c r="E692" s="55">
        <v>2.89</v>
      </c>
      <c r="F692" s="55">
        <v>26.334000000000003</v>
      </c>
      <c r="G692" s="100"/>
      <c r="H692" s="56">
        <f t="shared" si="70"/>
        <v>0</v>
      </c>
      <c r="I692" s="57" t="s">
        <v>918</v>
      </c>
    </row>
    <row r="693" spans="1:9" ht="14.4" customHeight="1" x14ac:dyDescent="0.3">
      <c r="A693" s="52" t="s">
        <v>919</v>
      </c>
      <c r="B693" s="53" t="s">
        <v>913</v>
      </c>
      <c r="C693" s="54" t="s">
        <v>85</v>
      </c>
      <c r="D693" s="55">
        <v>47.88</v>
      </c>
      <c r="E693" s="55">
        <v>2.89</v>
      </c>
      <c r="F693" s="55">
        <v>26.334000000000003</v>
      </c>
      <c r="G693" s="100"/>
      <c r="H693" s="56">
        <f t="shared" si="70"/>
        <v>0</v>
      </c>
      <c r="I693" s="57" t="s">
        <v>920</v>
      </c>
    </row>
    <row r="694" spans="1:9" ht="14.4" customHeight="1" x14ac:dyDescent="0.3">
      <c r="A694" s="52" t="s">
        <v>921</v>
      </c>
      <c r="B694" s="53" t="s">
        <v>922</v>
      </c>
      <c r="C694" s="54" t="s">
        <v>554</v>
      </c>
      <c r="D694" s="55">
        <v>47.88</v>
      </c>
      <c r="E694" s="55">
        <v>2.89</v>
      </c>
      <c r="F694" s="55">
        <v>26.334000000000003</v>
      </c>
      <c r="G694" s="100"/>
      <c r="H694" s="56">
        <f t="shared" si="70"/>
        <v>0</v>
      </c>
      <c r="I694" s="57" t="s">
        <v>923</v>
      </c>
    </row>
    <row r="695" spans="1:9" ht="14.4" customHeight="1" x14ac:dyDescent="0.3">
      <c r="A695" s="52" t="s">
        <v>924</v>
      </c>
      <c r="B695" s="53" t="s">
        <v>922</v>
      </c>
      <c r="C695" s="54" t="s">
        <v>301</v>
      </c>
      <c r="D695" s="55">
        <v>47.88</v>
      </c>
      <c r="E695" s="55">
        <v>2.89</v>
      </c>
      <c r="F695" s="55">
        <v>26.334000000000003</v>
      </c>
      <c r="G695" s="100"/>
      <c r="H695" s="56">
        <f t="shared" si="70"/>
        <v>0</v>
      </c>
      <c r="I695" s="57" t="s">
        <v>925</v>
      </c>
    </row>
    <row r="696" spans="1:9" ht="14.4" customHeight="1" x14ac:dyDescent="0.3">
      <c r="A696" s="52" t="s">
        <v>926</v>
      </c>
      <c r="B696" s="53" t="s">
        <v>922</v>
      </c>
      <c r="C696" s="54" t="s">
        <v>303</v>
      </c>
      <c r="D696" s="55">
        <v>47.88</v>
      </c>
      <c r="E696" s="55">
        <v>2.89</v>
      </c>
      <c r="F696" s="55">
        <v>26.334000000000003</v>
      </c>
      <c r="G696" s="100"/>
      <c r="H696" s="56">
        <f t="shared" si="70"/>
        <v>0</v>
      </c>
      <c r="I696" s="57" t="s">
        <v>927</v>
      </c>
    </row>
    <row r="697" spans="1:9" ht="14.4" customHeight="1" x14ac:dyDescent="0.3">
      <c r="A697" s="52" t="s">
        <v>928</v>
      </c>
      <c r="B697" s="53" t="s">
        <v>922</v>
      </c>
      <c r="C697" s="54" t="s">
        <v>85</v>
      </c>
      <c r="D697" s="55">
        <v>47.88</v>
      </c>
      <c r="E697" s="55">
        <v>2.89</v>
      </c>
      <c r="F697" s="55">
        <v>26.334000000000003</v>
      </c>
      <c r="G697" s="100"/>
      <c r="H697" s="56">
        <f t="shared" si="70"/>
        <v>0</v>
      </c>
      <c r="I697" s="57" t="s">
        <v>929</v>
      </c>
    </row>
    <row r="698" spans="1:9" ht="14.4" customHeight="1" x14ac:dyDescent="0.3">
      <c r="A698" s="91" t="s">
        <v>3261</v>
      </c>
      <c r="B698" s="92" t="s">
        <v>3260</v>
      </c>
      <c r="C698" s="93" t="s">
        <v>554</v>
      </c>
      <c r="D698" s="94">
        <v>47.88</v>
      </c>
      <c r="E698" s="94">
        <v>2.89</v>
      </c>
      <c r="F698" s="94">
        <v>26.334000000000003</v>
      </c>
      <c r="G698" s="100"/>
      <c r="H698" s="56">
        <f t="shared" si="70"/>
        <v>0</v>
      </c>
      <c r="I698" s="88">
        <v>708382061670</v>
      </c>
    </row>
    <row r="699" spans="1:9" ht="14.4" customHeight="1" x14ac:dyDescent="0.3">
      <c r="A699" s="91" t="s">
        <v>3262</v>
      </c>
      <c r="B699" s="92" t="s">
        <v>3260</v>
      </c>
      <c r="C699" s="93" t="s">
        <v>301</v>
      </c>
      <c r="D699" s="94">
        <v>47.88</v>
      </c>
      <c r="E699" s="94">
        <v>2.89</v>
      </c>
      <c r="F699" s="94">
        <v>26.334000000000003</v>
      </c>
      <c r="G699" s="100"/>
      <c r="H699" s="56">
        <f t="shared" si="70"/>
        <v>0</v>
      </c>
      <c r="I699" s="88">
        <v>708382061687</v>
      </c>
    </row>
    <row r="700" spans="1:9" ht="14.4" customHeight="1" x14ac:dyDescent="0.3">
      <c r="A700" s="91" t="s">
        <v>3263</v>
      </c>
      <c r="B700" s="92" t="s">
        <v>3260</v>
      </c>
      <c r="C700" s="93" t="s">
        <v>303</v>
      </c>
      <c r="D700" s="94">
        <v>47.88</v>
      </c>
      <c r="E700" s="94">
        <v>2.89</v>
      </c>
      <c r="F700" s="94">
        <v>26.334000000000003</v>
      </c>
      <c r="G700" s="100"/>
      <c r="H700" s="56">
        <f t="shared" si="70"/>
        <v>0</v>
      </c>
      <c r="I700" s="88">
        <v>708382061694</v>
      </c>
    </row>
    <row r="701" spans="1:9" ht="14.4" customHeight="1" x14ac:dyDescent="0.3">
      <c r="A701" s="91" t="s">
        <v>3315</v>
      </c>
      <c r="B701" s="92" t="s">
        <v>3314</v>
      </c>
      <c r="C701" s="93" t="s">
        <v>301</v>
      </c>
      <c r="D701" s="94">
        <v>47.88</v>
      </c>
      <c r="E701" s="94">
        <v>3.29</v>
      </c>
      <c r="F701" s="94">
        <v>26.334000000000003</v>
      </c>
      <c r="G701" s="100"/>
      <c r="H701" s="56">
        <f t="shared" si="70"/>
        <v>0</v>
      </c>
      <c r="I701" s="88">
        <v>708382031901</v>
      </c>
    </row>
    <row r="702" spans="1:9" ht="14.4" customHeight="1" x14ac:dyDescent="0.3">
      <c r="A702" s="91" t="s">
        <v>3316</v>
      </c>
      <c r="B702" s="92" t="s">
        <v>3314</v>
      </c>
      <c r="C702" s="93" t="s">
        <v>303</v>
      </c>
      <c r="D702" s="94">
        <v>47.88</v>
      </c>
      <c r="E702" s="94">
        <v>3.29</v>
      </c>
      <c r="F702" s="94">
        <v>26.334000000000003</v>
      </c>
      <c r="G702" s="100"/>
      <c r="H702" s="56">
        <f t="shared" si="70"/>
        <v>0</v>
      </c>
      <c r="I702" s="88">
        <v>708382031918</v>
      </c>
    </row>
    <row r="703" spans="1:9" ht="18" x14ac:dyDescent="0.3">
      <c r="A703" s="50" t="s">
        <v>930</v>
      </c>
      <c r="B703" s="50"/>
      <c r="C703" s="50"/>
      <c r="D703" s="50"/>
      <c r="E703" s="50"/>
      <c r="F703" s="50"/>
      <c r="G703" s="101"/>
      <c r="H703" s="56">
        <f t="shared" si="70"/>
        <v>0</v>
      </c>
      <c r="I703" s="51"/>
    </row>
    <row r="704" spans="1:9" ht="14.4" customHeight="1" x14ac:dyDescent="0.3">
      <c r="A704" s="91" t="s">
        <v>931</v>
      </c>
      <c r="B704" s="92" t="s">
        <v>3201</v>
      </c>
      <c r="C704" s="93" t="s">
        <v>303</v>
      </c>
      <c r="D704" s="94">
        <v>47.88</v>
      </c>
      <c r="E704" s="94">
        <v>2.89</v>
      </c>
      <c r="F704" s="94">
        <v>26.334000000000003</v>
      </c>
      <c r="G704" s="100"/>
      <c r="H704" s="95">
        <f t="shared" si="70"/>
        <v>0</v>
      </c>
      <c r="I704" s="88" t="s">
        <v>932</v>
      </c>
    </row>
    <row r="705" spans="1:9" ht="14.4" customHeight="1" x14ac:dyDescent="0.3">
      <c r="A705" s="91" t="s">
        <v>3202</v>
      </c>
      <c r="B705" s="92" t="s">
        <v>3201</v>
      </c>
      <c r="C705" s="93" t="s">
        <v>85</v>
      </c>
      <c r="D705" s="94">
        <v>47.88</v>
      </c>
      <c r="E705" s="94">
        <v>2.89</v>
      </c>
      <c r="F705" s="94">
        <v>26.334000000000003</v>
      </c>
      <c r="G705" s="100"/>
      <c r="H705" s="95">
        <f t="shared" si="70"/>
        <v>0</v>
      </c>
      <c r="I705" s="88">
        <v>708382061182</v>
      </c>
    </row>
    <row r="706" spans="1:9" ht="14.4" customHeight="1" x14ac:dyDescent="0.3">
      <c r="A706" s="91" t="s">
        <v>3203</v>
      </c>
      <c r="B706" s="92" t="s">
        <v>3201</v>
      </c>
      <c r="C706" s="93" t="s">
        <v>88</v>
      </c>
      <c r="D706" s="94">
        <v>47.88</v>
      </c>
      <c r="E706" s="94">
        <v>2.89</v>
      </c>
      <c r="F706" s="94">
        <v>26.334000000000003</v>
      </c>
      <c r="G706" s="100"/>
      <c r="H706" s="95">
        <f t="shared" si="70"/>
        <v>0</v>
      </c>
      <c r="I706" s="88">
        <v>708382061199</v>
      </c>
    </row>
    <row r="707" spans="1:9" ht="14.4" customHeight="1" x14ac:dyDescent="0.3">
      <c r="A707" s="91" t="s">
        <v>3204</v>
      </c>
      <c r="B707" s="92" t="s">
        <v>3201</v>
      </c>
      <c r="C707" s="93" t="s">
        <v>91</v>
      </c>
      <c r="D707" s="94">
        <v>47.88</v>
      </c>
      <c r="E707" s="94">
        <v>2.89</v>
      </c>
      <c r="F707" s="94">
        <v>26.334000000000003</v>
      </c>
      <c r="G707" s="100"/>
      <c r="H707" s="95">
        <f t="shared" ref="H707:H770" si="71">G707*F707</f>
        <v>0</v>
      </c>
      <c r="I707" s="88">
        <v>708382031154</v>
      </c>
    </row>
    <row r="708" spans="1:9" ht="14.4" customHeight="1" x14ac:dyDescent="0.3">
      <c r="A708" s="91" t="s">
        <v>3205</v>
      </c>
      <c r="B708" s="92" t="s">
        <v>3201</v>
      </c>
      <c r="C708" s="93" t="s">
        <v>94</v>
      </c>
      <c r="D708" s="94">
        <v>47.88</v>
      </c>
      <c r="E708" s="94">
        <v>2.89</v>
      </c>
      <c r="F708" s="94">
        <v>26.334000000000003</v>
      </c>
      <c r="G708" s="100"/>
      <c r="H708" s="95">
        <f t="shared" si="71"/>
        <v>0</v>
      </c>
      <c r="I708" s="88">
        <v>708382031161</v>
      </c>
    </row>
    <row r="709" spans="1:9" ht="14.4" customHeight="1" x14ac:dyDescent="0.3">
      <c r="A709" s="91" t="s">
        <v>933</v>
      </c>
      <c r="B709" s="92" t="s">
        <v>934</v>
      </c>
      <c r="C709" s="93" t="s">
        <v>303</v>
      </c>
      <c r="D709" s="94">
        <v>47.88</v>
      </c>
      <c r="E709" s="94">
        <v>2.89</v>
      </c>
      <c r="F709" s="94">
        <v>26.334000000000003</v>
      </c>
      <c r="G709" s="100"/>
      <c r="H709" s="95">
        <f t="shared" si="71"/>
        <v>0</v>
      </c>
      <c r="I709" s="88" t="s">
        <v>935</v>
      </c>
    </row>
    <row r="710" spans="1:9" ht="14.4" customHeight="1" x14ac:dyDescent="0.3">
      <c r="A710" s="91" t="s">
        <v>3198</v>
      </c>
      <c r="B710" s="92" t="s">
        <v>934</v>
      </c>
      <c r="C710" s="93" t="s">
        <v>85</v>
      </c>
      <c r="D710" s="94">
        <v>47.88</v>
      </c>
      <c r="E710" s="94">
        <v>2.89</v>
      </c>
      <c r="F710" s="94">
        <v>26.334000000000003</v>
      </c>
      <c r="G710" s="100"/>
      <c r="H710" s="95">
        <f t="shared" si="71"/>
        <v>0</v>
      </c>
      <c r="I710" s="88">
        <v>708382061212</v>
      </c>
    </row>
    <row r="711" spans="1:9" ht="14.4" customHeight="1" x14ac:dyDescent="0.3">
      <c r="A711" s="91" t="s">
        <v>936</v>
      </c>
      <c r="B711" s="92" t="s">
        <v>934</v>
      </c>
      <c r="C711" s="93" t="s">
        <v>88</v>
      </c>
      <c r="D711" s="94">
        <v>47.88</v>
      </c>
      <c r="E711" s="94">
        <v>2.89</v>
      </c>
      <c r="F711" s="94">
        <v>26.334000000000003</v>
      </c>
      <c r="G711" s="100"/>
      <c r="H711" s="95">
        <f t="shared" si="71"/>
        <v>0</v>
      </c>
      <c r="I711" s="88" t="s">
        <v>937</v>
      </c>
    </row>
    <row r="712" spans="1:9" ht="14.4" customHeight="1" x14ac:dyDescent="0.3">
      <c r="A712" s="91" t="s">
        <v>3199</v>
      </c>
      <c r="B712" s="92" t="s">
        <v>934</v>
      </c>
      <c r="C712" s="93" t="s">
        <v>91</v>
      </c>
      <c r="D712" s="94">
        <v>47.88</v>
      </c>
      <c r="E712" s="94">
        <v>2.89</v>
      </c>
      <c r="F712" s="94">
        <v>26.334000000000003</v>
      </c>
      <c r="G712" s="100"/>
      <c r="H712" s="95">
        <f t="shared" si="71"/>
        <v>0</v>
      </c>
      <c r="I712" s="88">
        <v>708382031130</v>
      </c>
    </row>
    <row r="713" spans="1:9" ht="14.4" customHeight="1" x14ac:dyDescent="0.3">
      <c r="A713" s="91" t="s">
        <v>3200</v>
      </c>
      <c r="B713" s="92" t="s">
        <v>934</v>
      </c>
      <c r="C713" s="93" t="s">
        <v>94</v>
      </c>
      <c r="D713" s="94">
        <v>47.88</v>
      </c>
      <c r="E713" s="94">
        <v>2.89</v>
      </c>
      <c r="F713" s="94">
        <v>26.334000000000003</v>
      </c>
      <c r="G713" s="100"/>
      <c r="H713" s="95">
        <f t="shared" si="71"/>
        <v>0</v>
      </c>
      <c r="I713" s="88">
        <v>708382031147</v>
      </c>
    </row>
    <row r="714" spans="1:9" ht="14.4" customHeight="1" x14ac:dyDescent="0.3">
      <c r="A714" s="91" t="s">
        <v>3192</v>
      </c>
      <c r="B714" s="92" t="s">
        <v>3197</v>
      </c>
      <c r="C714" s="93" t="s">
        <v>303</v>
      </c>
      <c r="D714" s="94">
        <v>47.88</v>
      </c>
      <c r="E714" s="94">
        <v>2.89</v>
      </c>
      <c r="F714" s="94">
        <v>26.334000000000003</v>
      </c>
      <c r="G714" s="100"/>
      <c r="H714" s="95">
        <f t="shared" si="71"/>
        <v>0</v>
      </c>
      <c r="I714" s="88">
        <v>708382031086</v>
      </c>
    </row>
    <row r="715" spans="1:9" ht="14.4" customHeight="1" x14ac:dyDescent="0.3">
      <c r="A715" s="91" t="s">
        <v>3193</v>
      </c>
      <c r="B715" s="92" t="s">
        <v>3197</v>
      </c>
      <c r="C715" s="93" t="s">
        <v>85</v>
      </c>
      <c r="D715" s="94">
        <v>47.88</v>
      </c>
      <c r="E715" s="94">
        <v>2.89</v>
      </c>
      <c r="F715" s="94">
        <v>26.334000000000003</v>
      </c>
      <c r="G715" s="100"/>
      <c r="H715" s="95">
        <f t="shared" si="71"/>
        <v>0</v>
      </c>
      <c r="I715" s="88">
        <v>708382031093</v>
      </c>
    </row>
    <row r="716" spans="1:9" ht="14.4" customHeight="1" x14ac:dyDescent="0.3">
      <c r="A716" s="91" t="s">
        <v>3194</v>
      </c>
      <c r="B716" s="92" t="s">
        <v>3197</v>
      </c>
      <c r="C716" s="93" t="s">
        <v>88</v>
      </c>
      <c r="D716" s="94">
        <v>47.88</v>
      </c>
      <c r="E716" s="94">
        <v>2.89</v>
      </c>
      <c r="F716" s="94">
        <v>26.334000000000003</v>
      </c>
      <c r="G716" s="100"/>
      <c r="H716" s="95">
        <f t="shared" si="71"/>
        <v>0</v>
      </c>
      <c r="I716" s="88">
        <v>708382031109</v>
      </c>
    </row>
    <row r="717" spans="1:9" ht="14.4" customHeight="1" x14ac:dyDescent="0.3">
      <c r="A717" s="91" t="s">
        <v>3195</v>
      </c>
      <c r="B717" s="92" t="s">
        <v>3197</v>
      </c>
      <c r="C717" s="93" t="s">
        <v>91</v>
      </c>
      <c r="D717" s="94">
        <v>47.88</v>
      </c>
      <c r="E717" s="94">
        <v>2.89</v>
      </c>
      <c r="F717" s="94">
        <v>26.334000000000003</v>
      </c>
      <c r="G717" s="100"/>
      <c r="H717" s="95">
        <f t="shared" si="71"/>
        <v>0</v>
      </c>
      <c r="I717" s="88">
        <v>708382031116</v>
      </c>
    </row>
    <row r="718" spans="1:9" ht="14.4" customHeight="1" x14ac:dyDescent="0.3">
      <c r="A718" s="91" t="s">
        <v>3196</v>
      </c>
      <c r="B718" s="92" t="s">
        <v>3197</v>
      </c>
      <c r="C718" s="93" t="s">
        <v>94</v>
      </c>
      <c r="D718" s="94">
        <v>47.88</v>
      </c>
      <c r="E718" s="94">
        <v>2.89</v>
      </c>
      <c r="F718" s="94">
        <v>26.334000000000003</v>
      </c>
      <c r="G718" s="100"/>
      <c r="H718" s="95">
        <f t="shared" si="71"/>
        <v>0</v>
      </c>
      <c r="I718" s="88">
        <v>708382031123</v>
      </c>
    </row>
    <row r="719" spans="1:9" ht="14.4" customHeight="1" x14ac:dyDescent="0.3">
      <c r="A719" s="57" t="s">
        <v>938</v>
      </c>
      <c r="B719" s="62" t="s">
        <v>939</v>
      </c>
      <c r="C719" s="54" t="s">
        <v>91</v>
      </c>
      <c r="D719" s="55">
        <v>47.88</v>
      </c>
      <c r="E719" s="55">
        <v>2.89</v>
      </c>
      <c r="F719" s="55">
        <v>26.334000000000003</v>
      </c>
      <c r="G719" s="100"/>
      <c r="H719" s="56">
        <f t="shared" si="71"/>
        <v>0</v>
      </c>
      <c r="I719" s="58">
        <v>708382065333</v>
      </c>
    </row>
    <row r="720" spans="1:9" ht="14.4" customHeight="1" x14ac:dyDescent="0.3">
      <c r="A720" s="57" t="s">
        <v>940</v>
      </c>
      <c r="B720" s="62" t="s">
        <v>939</v>
      </c>
      <c r="C720" s="54" t="s">
        <v>94</v>
      </c>
      <c r="D720" s="55">
        <v>47.88</v>
      </c>
      <c r="E720" s="55">
        <v>2.89</v>
      </c>
      <c r="F720" s="55">
        <v>26.334000000000003</v>
      </c>
      <c r="G720" s="100"/>
      <c r="H720" s="56">
        <f t="shared" si="71"/>
        <v>0</v>
      </c>
      <c r="I720" s="58">
        <v>708382065340</v>
      </c>
    </row>
    <row r="721" spans="1:9" ht="14.4" customHeight="1" x14ac:dyDescent="0.3">
      <c r="A721" s="57" t="s">
        <v>941</v>
      </c>
      <c r="B721" s="62" t="s">
        <v>939</v>
      </c>
      <c r="C721" s="54" t="s">
        <v>160</v>
      </c>
      <c r="D721" s="55">
        <v>47.88</v>
      </c>
      <c r="E721" s="55">
        <v>2.89</v>
      </c>
      <c r="F721" s="55">
        <v>26.334000000000003</v>
      </c>
      <c r="G721" s="100"/>
      <c r="H721" s="56">
        <f t="shared" si="71"/>
        <v>0</v>
      </c>
      <c r="I721" s="58">
        <v>708382065357</v>
      </c>
    </row>
    <row r="722" spans="1:9" ht="14.4" customHeight="1" x14ac:dyDescent="0.3">
      <c r="A722" s="98" t="s">
        <v>3251</v>
      </c>
      <c r="B722" s="99" t="s">
        <v>3253</v>
      </c>
      <c r="C722" s="93" t="s">
        <v>85</v>
      </c>
      <c r="D722" s="94">
        <v>47.88</v>
      </c>
      <c r="E722" s="94">
        <v>2.89</v>
      </c>
      <c r="F722" s="94">
        <v>26.334000000000003</v>
      </c>
      <c r="G722" s="100"/>
      <c r="H722" s="95">
        <f t="shared" si="71"/>
        <v>0</v>
      </c>
      <c r="I722" s="88">
        <v>708382061243</v>
      </c>
    </row>
    <row r="723" spans="1:9" ht="14.4" customHeight="1" x14ac:dyDescent="0.3">
      <c r="A723" s="98" t="s">
        <v>3252</v>
      </c>
      <c r="B723" s="99" t="s">
        <v>3253</v>
      </c>
      <c r="C723" s="93" t="s">
        <v>88</v>
      </c>
      <c r="D723" s="94">
        <v>47.88</v>
      </c>
      <c r="E723" s="94">
        <v>2.89</v>
      </c>
      <c r="F723" s="94">
        <v>26.334000000000003</v>
      </c>
      <c r="G723" s="100"/>
      <c r="H723" s="95">
        <f t="shared" si="71"/>
        <v>0</v>
      </c>
      <c r="I723" s="88">
        <v>708382061250</v>
      </c>
    </row>
    <row r="724" spans="1:9" ht="14.4" customHeight="1" x14ac:dyDescent="0.3">
      <c r="A724" s="98" t="s">
        <v>3254</v>
      </c>
      <c r="B724" s="99" t="s">
        <v>3256</v>
      </c>
      <c r="C724" s="93" t="s">
        <v>85</v>
      </c>
      <c r="D724" s="94">
        <v>47.88</v>
      </c>
      <c r="E724" s="94">
        <v>2.89</v>
      </c>
      <c r="F724" s="94">
        <v>26.334000000000003</v>
      </c>
      <c r="G724" s="100"/>
      <c r="H724" s="95">
        <f t="shared" si="71"/>
        <v>0</v>
      </c>
      <c r="I724" s="88">
        <v>708382061274</v>
      </c>
    </row>
    <row r="725" spans="1:9" ht="14.4" customHeight="1" x14ac:dyDescent="0.3">
      <c r="A725" s="98" t="s">
        <v>3255</v>
      </c>
      <c r="B725" s="99" t="s">
        <v>3256</v>
      </c>
      <c r="C725" s="93" t="s">
        <v>88</v>
      </c>
      <c r="D725" s="94">
        <v>47.88</v>
      </c>
      <c r="E725" s="94">
        <v>2.89</v>
      </c>
      <c r="F725" s="94">
        <v>26.334000000000003</v>
      </c>
      <c r="G725" s="100"/>
      <c r="H725" s="95">
        <f t="shared" si="71"/>
        <v>0</v>
      </c>
      <c r="I725" s="88">
        <v>708382061281</v>
      </c>
    </row>
    <row r="726" spans="1:9" ht="14.4" customHeight="1" x14ac:dyDescent="0.3">
      <c r="A726" s="98" t="s">
        <v>3258</v>
      </c>
      <c r="B726" s="99" t="s">
        <v>3257</v>
      </c>
      <c r="C726" s="93" t="s">
        <v>85</v>
      </c>
      <c r="D726" s="94">
        <v>47.88</v>
      </c>
      <c r="E726" s="94">
        <v>2.89</v>
      </c>
      <c r="F726" s="94">
        <v>26.334000000000003</v>
      </c>
      <c r="G726" s="100"/>
      <c r="H726" s="95">
        <f t="shared" si="71"/>
        <v>0</v>
      </c>
      <c r="I726" s="88">
        <v>708382061311</v>
      </c>
    </row>
    <row r="727" spans="1:9" ht="14.4" customHeight="1" x14ac:dyDescent="0.3">
      <c r="A727" s="98" t="s">
        <v>3259</v>
      </c>
      <c r="B727" s="99" t="s">
        <v>3257</v>
      </c>
      <c r="C727" s="93" t="s">
        <v>88</v>
      </c>
      <c r="D727" s="94">
        <v>47.88</v>
      </c>
      <c r="E727" s="94">
        <v>2.89</v>
      </c>
      <c r="F727" s="94">
        <v>26.334000000000003</v>
      </c>
      <c r="G727" s="100"/>
      <c r="H727" s="95">
        <f t="shared" si="71"/>
        <v>0</v>
      </c>
      <c r="I727" s="88">
        <v>708382061366</v>
      </c>
    </row>
    <row r="728" spans="1:9" ht="14.4" customHeight="1" x14ac:dyDescent="0.3">
      <c r="A728" s="98" t="s">
        <v>3336</v>
      </c>
      <c r="B728" s="99" t="s">
        <v>3338</v>
      </c>
      <c r="C728" s="93" t="s">
        <v>3300</v>
      </c>
      <c r="D728" s="94">
        <v>47.88</v>
      </c>
      <c r="E728" s="94">
        <v>2.89</v>
      </c>
      <c r="F728" s="94">
        <v>26.334000000000003</v>
      </c>
      <c r="G728" s="100"/>
      <c r="H728" s="95">
        <f t="shared" si="71"/>
        <v>0</v>
      </c>
      <c r="I728" s="88">
        <v>708382032052</v>
      </c>
    </row>
    <row r="729" spans="1:9" ht="14.4" customHeight="1" x14ac:dyDescent="0.3">
      <c r="A729" s="98" t="s">
        <v>3337</v>
      </c>
      <c r="B729" s="99" t="s">
        <v>3338</v>
      </c>
      <c r="C729" s="93" t="s">
        <v>88</v>
      </c>
      <c r="D729" s="94">
        <v>47.88</v>
      </c>
      <c r="E729" s="94">
        <v>2.89</v>
      </c>
      <c r="F729" s="94">
        <v>26.334000000000003</v>
      </c>
      <c r="G729" s="100"/>
      <c r="H729" s="95">
        <f t="shared" si="71"/>
        <v>0</v>
      </c>
      <c r="I729" s="88">
        <v>708382032069</v>
      </c>
    </row>
    <row r="730" spans="1:9" ht="18" x14ac:dyDescent="0.3">
      <c r="A730" s="50" t="s">
        <v>942</v>
      </c>
      <c r="B730" s="50"/>
      <c r="C730" s="50"/>
      <c r="D730" s="50"/>
      <c r="E730" s="50"/>
      <c r="F730" s="50"/>
      <c r="G730" s="101"/>
      <c r="H730" s="56">
        <f t="shared" si="71"/>
        <v>0</v>
      </c>
      <c r="I730" s="51"/>
    </row>
    <row r="731" spans="1:9" ht="14.4" customHeight="1" x14ac:dyDescent="0.3">
      <c r="A731" s="57" t="s">
        <v>943</v>
      </c>
      <c r="B731" s="62" t="s">
        <v>944</v>
      </c>
      <c r="C731" s="62" t="s">
        <v>85</v>
      </c>
      <c r="D731" s="55">
        <v>47.88</v>
      </c>
      <c r="E731" s="55">
        <v>2.89</v>
      </c>
      <c r="F731" s="55">
        <v>26.334000000000003</v>
      </c>
      <c r="G731" s="100"/>
      <c r="H731" s="56">
        <f t="shared" si="71"/>
        <v>0</v>
      </c>
      <c r="I731" s="58">
        <v>708382065449</v>
      </c>
    </row>
    <row r="732" spans="1:9" ht="14.4" customHeight="1" x14ac:dyDescent="0.3">
      <c r="A732" s="57" t="s">
        <v>945</v>
      </c>
      <c r="B732" s="62" t="s">
        <v>944</v>
      </c>
      <c r="C732" s="62" t="s">
        <v>88</v>
      </c>
      <c r="D732" s="55">
        <v>47.88</v>
      </c>
      <c r="E732" s="55">
        <v>2.89</v>
      </c>
      <c r="F732" s="55">
        <v>26.334000000000003</v>
      </c>
      <c r="G732" s="100"/>
      <c r="H732" s="56">
        <f t="shared" si="71"/>
        <v>0</v>
      </c>
      <c r="I732" s="58">
        <v>708382065456</v>
      </c>
    </row>
    <row r="733" spans="1:9" ht="14.4" customHeight="1" x14ac:dyDescent="0.3">
      <c r="A733" s="57" t="s">
        <v>946</v>
      </c>
      <c r="B733" s="62" t="s">
        <v>944</v>
      </c>
      <c r="C733" s="62" t="s">
        <v>91</v>
      </c>
      <c r="D733" s="55">
        <v>47.88</v>
      </c>
      <c r="E733" s="55">
        <v>2.89</v>
      </c>
      <c r="F733" s="55">
        <v>26.334</v>
      </c>
      <c r="G733" s="100"/>
      <c r="H733" s="56">
        <f t="shared" si="71"/>
        <v>0</v>
      </c>
      <c r="I733" s="58">
        <v>708382065463</v>
      </c>
    </row>
    <row r="734" spans="1:9" ht="14.4" customHeight="1" x14ac:dyDescent="0.3">
      <c r="A734" s="57" t="s">
        <v>947</v>
      </c>
      <c r="B734" s="62" t="s">
        <v>944</v>
      </c>
      <c r="C734" s="62" t="s">
        <v>94</v>
      </c>
      <c r="D734" s="55">
        <v>47.88</v>
      </c>
      <c r="E734" s="55">
        <v>2.89</v>
      </c>
      <c r="F734" s="55">
        <v>26.334</v>
      </c>
      <c r="G734" s="100"/>
      <c r="H734" s="56">
        <f t="shared" si="71"/>
        <v>0</v>
      </c>
      <c r="I734" s="58">
        <v>708382065470</v>
      </c>
    </row>
    <row r="735" spans="1:9" ht="14.4" customHeight="1" x14ac:dyDescent="0.3">
      <c r="A735" s="57" t="s">
        <v>948</v>
      </c>
      <c r="B735" s="62" t="s">
        <v>949</v>
      </c>
      <c r="C735" s="62" t="s">
        <v>85</v>
      </c>
      <c r="D735" s="55">
        <v>47.88</v>
      </c>
      <c r="E735" s="55">
        <v>2.89</v>
      </c>
      <c r="F735" s="55">
        <v>26.334</v>
      </c>
      <c r="G735" s="100"/>
      <c r="H735" s="56">
        <f t="shared" si="71"/>
        <v>0</v>
      </c>
      <c r="I735" s="58">
        <v>708382065487</v>
      </c>
    </row>
    <row r="736" spans="1:9" ht="14.4" customHeight="1" x14ac:dyDescent="0.3">
      <c r="A736" s="57" t="s">
        <v>950</v>
      </c>
      <c r="B736" s="62" t="s">
        <v>949</v>
      </c>
      <c r="C736" s="62" t="s">
        <v>88</v>
      </c>
      <c r="D736" s="55">
        <v>47.88</v>
      </c>
      <c r="E736" s="55">
        <v>2.89</v>
      </c>
      <c r="F736" s="55">
        <v>26.334</v>
      </c>
      <c r="G736" s="100"/>
      <c r="H736" s="56">
        <f t="shared" si="71"/>
        <v>0</v>
      </c>
      <c r="I736" s="58">
        <v>708382065494</v>
      </c>
    </row>
    <row r="737" spans="1:9" ht="14.4" customHeight="1" x14ac:dyDescent="0.3">
      <c r="A737" s="57" t="s">
        <v>951</v>
      </c>
      <c r="B737" s="62" t="s">
        <v>949</v>
      </c>
      <c r="C737" s="62" t="s">
        <v>91</v>
      </c>
      <c r="D737" s="55">
        <v>47.88</v>
      </c>
      <c r="E737" s="55">
        <v>2.89</v>
      </c>
      <c r="F737" s="55">
        <v>26.334</v>
      </c>
      <c r="G737" s="100"/>
      <c r="H737" s="56">
        <f t="shared" si="71"/>
        <v>0</v>
      </c>
      <c r="I737" s="58">
        <v>708382065500</v>
      </c>
    </row>
    <row r="738" spans="1:9" ht="14.4" customHeight="1" x14ac:dyDescent="0.3">
      <c r="A738" s="57" t="s">
        <v>952</v>
      </c>
      <c r="B738" s="62" t="s">
        <v>949</v>
      </c>
      <c r="C738" s="62" t="s">
        <v>94</v>
      </c>
      <c r="D738" s="55">
        <v>47.88</v>
      </c>
      <c r="E738" s="55">
        <v>2.89</v>
      </c>
      <c r="F738" s="55">
        <v>26.334</v>
      </c>
      <c r="G738" s="100"/>
      <c r="H738" s="56">
        <f t="shared" si="71"/>
        <v>0</v>
      </c>
      <c r="I738" s="58">
        <v>708382065517</v>
      </c>
    </row>
    <row r="739" spans="1:9" ht="14.4" customHeight="1" x14ac:dyDescent="0.3">
      <c r="A739" s="57" t="s">
        <v>953</v>
      </c>
      <c r="B739" s="62" t="s">
        <v>954</v>
      </c>
      <c r="C739" s="62" t="s">
        <v>85</v>
      </c>
      <c r="D739" s="55">
        <v>47.88</v>
      </c>
      <c r="E739" s="55">
        <v>2.89</v>
      </c>
      <c r="F739" s="55">
        <v>26.334</v>
      </c>
      <c r="G739" s="100"/>
      <c r="H739" s="56">
        <f t="shared" si="71"/>
        <v>0</v>
      </c>
      <c r="I739" s="58">
        <v>708382065524</v>
      </c>
    </row>
    <row r="740" spans="1:9" ht="14.4" customHeight="1" x14ac:dyDescent="0.3">
      <c r="A740" s="57" t="s">
        <v>955</v>
      </c>
      <c r="B740" s="62" t="s">
        <v>954</v>
      </c>
      <c r="C740" s="62" t="s">
        <v>88</v>
      </c>
      <c r="D740" s="55">
        <v>47.88</v>
      </c>
      <c r="E740" s="55">
        <v>2.89</v>
      </c>
      <c r="F740" s="55">
        <v>26.334</v>
      </c>
      <c r="G740" s="100"/>
      <c r="H740" s="56">
        <f t="shared" si="71"/>
        <v>0</v>
      </c>
      <c r="I740" s="58">
        <v>708382065531</v>
      </c>
    </row>
    <row r="741" spans="1:9" ht="14.4" customHeight="1" x14ac:dyDescent="0.3">
      <c r="A741" s="57" t="s">
        <v>956</v>
      </c>
      <c r="B741" s="62" t="s">
        <v>954</v>
      </c>
      <c r="C741" s="62" t="s">
        <v>91</v>
      </c>
      <c r="D741" s="55">
        <v>47.88</v>
      </c>
      <c r="E741" s="55">
        <v>2.89</v>
      </c>
      <c r="F741" s="55">
        <v>26.334</v>
      </c>
      <c r="G741" s="100"/>
      <c r="H741" s="56">
        <f t="shared" si="71"/>
        <v>0</v>
      </c>
      <c r="I741" s="58">
        <v>708382065548</v>
      </c>
    </row>
    <row r="742" spans="1:9" ht="14.4" customHeight="1" x14ac:dyDescent="0.3">
      <c r="A742" s="57" t="s">
        <v>957</v>
      </c>
      <c r="B742" s="62" t="s">
        <v>954</v>
      </c>
      <c r="C742" s="62" t="s">
        <v>94</v>
      </c>
      <c r="D742" s="55">
        <v>47.88</v>
      </c>
      <c r="E742" s="55">
        <v>2.89</v>
      </c>
      <c r="F742" s="55">
        <v>26.334</v>
      </c>
      <c r="G742" s="100"/>
      <c r="H742" s="56">
        <f t="shared" si="71"/>
        <v>0</v>
      </c>
      <c r="I742" s="58">
        <v>708382065555</v>
      </c>
    </row>
    <row r="743" spans="1:9" ht="18" x14ac:dyDescent="0.3">
      <c r="A743" s="50" t="s">
        <v>958</v>
      </c>
      <c r="B743" s="50"/>
      <c r="C743" s="50"/>
      <c r="D743" s="50"/>
      <c r="E743" s="50"/>
      <c r="F743" s="50"/>
      <c r="G743" s="101"/>
      <c r="H743" s="56">
        <f t="shared" si="71"/>
        <v>0</v>
      </c>
      <c r="I743" s="51"/>
    </row>
    <row r="744" spans="1:9" ht="14.4" customHeight="1" x14ac:dyDescent="0.3">
      <c r="A744" s="57" t="s">
        <v>959</v>
      </c>
      <c r="B744" s="62" t="s">
        <v>960</v>
      </c>
      <c r="C744" s="62" t="s">
        <v>94</v>
      </c>
      <c r="D744" s="55">
        <v>47.88</v>
      </c>
      <c r="E744" s="55">
        <v>2.89</v>
      </c>
      <c r="F744" s="55">
        <v>26.334</v>
      </c>
      <c r="G744" s="100"/>
      <c r="H744" s="56">
        <f t="shared" si="71"/>
        <v>0</v>
      </c>
      <c r="I744" s="58">
        <v>708382065913</v>
      </c>
    </row>
    <row r="745" spans="1:9" ht="14.4" customHeight="1" x14ac:dyDescent="0.3">
      <c r="A745" s="57" t="s">
        <v>961</v>
      </c>
      <c r="B745" s="62" t="s">
        <v>960</v>
      </c>
      <c r="C745" s="62" t="s">
        <v>160</v>
      </c>
      <c r="D745" s="55">
        <v>47.88</v>
      </c>
      <c r="E745" s="55">
        <v>2.89</v>
      </c>
      <c r="F745" s="55">
        <v>26.334</v>
      </c>
      <c r="G745" s="100"/>
      <c r="H745" s="56">
        <f t="shared" si="71"/>
        <v>0</v>
      </c>
      <c r="I745" s="58">
        <v>708382065920</v>
      </c>
    </row>
    <row r="746" spans="1:9" ht="14.4" customHeight="1" x14ac:dyDescent="0.3">
      <c r="A746" s="57" t="s">
        <v>962</v>
      </c>
      <c r="B746" s="62" t="s">
        <v>960</v>
      </c>
      <c r="C746" s="62" t="s">
        <v>963</v>
      </c>
      <c r="D746" s="55">
        <v>47.88</v>
      </c>
      <c r="E746" s="55">
        <v>2.89</v>
      </c>
      <c r="F746" s="55">
        <v>26.334</v>
      </c>
      <c r="G746" s="100"/>
      <c r="H746" s="56">
        <f t="shared" si="71"/>
        <v>0</v>
      </c>
      <c r="I746" s="58">
        <v>708382065937</v>
      </c>
    </row>
    <row r="747" spans="1:9" ht="14.4" customHeight="1" x14ac:dyDescent="0.3">
      <c r="A747" s="57" t="s">
        <v>964</v>
      </c>
      <c r="B747" s="62" t="s">
        <v>965</v>
      </c>
      <c r="C747" s="62" t="s">
        <v>94</v>
      </c>
      <c r="D747" s="55">
        <v>47.88</v>
      </c>
      <c r="E747" s="55">
        <v>2.89</v>
      </c>
      <c r="F747" s="55">
        <v>26.334</v>
      </c>
      <c r="G747" s="100"/>
      <c r="H747" s="56">
        <f t="shared" si="71"/>
        <v>0</v>
      </c>
      <c r="I747" s="58">
        <v>708382065944</v>
      </c>
    </row>
    <row r="748" spans="1:9" ht="14.4" customHeight="1" x14ac:dyDescent="0.3">
      <c r="A748" s="57" t="s">
        <v>966</v>
      </c>
      <c r="B748" s="62" t="s">
        <v>965</v>
      </c>
      <c r="C748" s="62" t="s">
        <v>160</v>
      </c>
      <c r="D748" s="55">
        <v>47.88</v>
      </c>
      <c r="E748" s="55">
        <v>2.89</v>
      </c>
      <c r="F748" s="55">
        <v>26.334</v>
      </c>
      <c r="G748" s="100"/>
      <c r="H748" s="56">
        <f t="shared" si="71"/>
        <v>0</v>
      </c>
      <c r="I748" s="58">
        <v>708382065951</v>
      </c>
    </row>
    <row r="749" spans="1:9" ht="14.4" customHeight="1" x14ac:dyDescent="0.3">
      <c r="A749" s="57" t="s">
        <v>967</v>
      </c>
      <c r="B749" s="62" t="s">
        <v>965</v>
      </c>
      <c r="C749" s="62" t="s">
        <v>963</v>
      </c>
      <c r="D749" s="55">
        <v>47.88</v>
      </c>
      <c r="E749" s="55">
        <v>2.89</v>
      </c>
      <c r="F749" s="55">
        <v>26.334</v>
      </c>
      <c r="G749" s="100"/>
      <c r="H749" s="56">
        <f t="shared" si="71"/>
        <v>0</v>
      </c>
      <c r="I749" s="58">
        <v>708382065968</v>
      </c>
    </row>
    <row r="750" spans="1:9" ht="14.4" customHeight="1" x14ac:dyDescent="0.3">
      <c r="A750" s="57" t="s">
        <v>968</v>
      </c>
      <c r="B750" s="62" t="s">
        <v>969</v>
      </c>
      <c r="C750" s="62" t="s">
        <v>94</v>
      </c>
      <c r="D750" s="55">
        <v>47.88</v>
      </c>
      <c r="E750" s="55">
        <v>2.89</v>
      </c>
      <c r="F750" s="55">
        <v>26.334</v>
      </c>
      <c r="G750" s="100"/>
      <c r="H750" s="56">
        <f t="shared" si="71"/>
        <v>0</v>
      </c>
      <c r="I750" s="58">
        <v>708382065975</v>
      </c>
    </row>
    <row r="751" spans="1:9" ht="14.4" customHeight="1" x14ac:dyDescent="0.3">
      <c r="A751" s="57" t="s">
        <v>970</v>
      </c>
      <c r="B751" s="62" t="s">
        <v>969</v>
      </c>
      <c r="C751" s="62" t="s">
        <v>160</v>
      </c>
      <c r="D751" s="55">
        <v>47.88</v>
      </c>
      <c r="E751" s="55">
        <v>2.89</v>
      </c>
      <c r="F751" s="55">
        <v>26.334</v>
      </c>
      <c r="G751" s="100"/>
      <c r="H751" s="56">
        <f t="shared" si="71"/>
        <v>0</v>
      </c>
      <c r="I751" s="58">
        <v>708382065982</v>
      </c>
    </row>
    <row r="752" spans="1:9" ht="14.4" customHeight="1" x14ac:dyDescent="0.3">
      <c r="A752" s="57" t="s">
        <v>971</v>
      </c>
      <c r="B752" s="62" t="s">
        <v>969</v>
      </c>
      <c r="C752" s="62" t="s">
        <v>963</v>
      </c>
      <c r="D752" s="55">
        <v>47.88</v>
      </c>
      <c r="E752" s="55">
        <v>2.89</v>
      </c>
      <c r="F752" s="55">
        <v>26.334</v>
      </c>
      <c r="G752" s="100"/>
      <c r="H752" s="56">
        <f t="shared" si="71"/>
        <v>0</v>
      </c>
      <c r="I752" s="58">
        <v>708382065999</v>
      </c>
    </row>
    <row r="753" spans="1:9" ht="14.4" customHeight="1" x14ac:dyDescent="0.3">
      <c r="A753" s="57" t="s">
        <v>972</v>
      </c>
      <c r="B753" s="62" t="s">
        <v>973</v>
      </c>
      <c r="C753" s="62" t="s">
        <v>94</v>
      </c>
      <c r="D753" s="55">
        <v>47.88</v>
      </c>
      <c r="E753" s="55">
        <v>2.89</v>
      </c>
      <c r="F753" s="55">
        <v>26.334</v>
      </c>
      <c r="G753" s="100"/>
      <c r="H753" s="56">
        <f t="shared" si="71"/>
        <v>0</v>
      </c>
      <c r="I753" s="58">
        <v>708382066002</v>
      </c>
    </row>
    <row r="754" spans="1:9" ht="14.4" customHeight="1" x14ac:dyDescent="0.3">
      <c r="A754" s="57" t="s">
        <v>974</v>
      </c>
      <c r="B754" s="62" t="s">
        <v>973</v>
      </c>
      <c r="C754" s="62" t="s">
        <v>160</v>
      </c>
      <c r="D754" s="55">
        <v>47.88</v>
      </c>
      <c r="E754" s="55">
        <v>2.89</v>
      </c>
      <c r="F754" s="55">
        <v>26.334</v>
      </c>
      <c r="G754" s="100"/>
      <c r="H754" s="56">
        <f t="shared" si="71"/>
        <v>0</v>
      </c>
      <c r="I754" s="58">
        <v>708382066019</v>
      </c>
    </row>
    <row r="755" spans="1:9" ht="14.4" customHeight="1" x14ac:dyDescent="0.3">
      <c r="A755" s="57" t="s">
        <v>975</v>
      </c>
      <c r="B755" s="62" t="s">
        <v>973</v>
      </c>
      <c r="C755" s="62" t="s">
        <v>963</v>
      </c>
      <c r="D755" s="55">
        <v>47.88</v>
      </c>
      <c r="E755" s="55">
        <v>2.89</v>
      </c>
      <c r="F755" s="55">
        <v>26.334</v>
      </c>
      <c r="G755" s="100"/>
      <c r="H755" s="56">
        <f t="shared" si="71"/>
        <v>0</v>
      </c>
      <c r="I755" s="58">
        <v>708382066026</v>
      </c>
    </row>
    <row r="756" spans="1:9" ht="14.4" customHeight="1" x14ac:dyDescent="0.3">
      <c r="A756" s="98" t="s">
        <v>3173</v>
      </c>
      <c r="B756" s="99" t="s">
        <v>3172</v>
      </c>
      <c r="C756" s="99" t="s">
        <v>85</v>
      </c>
      <c r="D756" s="94">
        <v>47.88</v>
      </c>
      <c r="E756" s="94">
        <v>2.89</v>
      </c>
      <c r="F756" s="94">
        <v>26.334</v>
      </c>
      <c r="G756" s="100"/>
      <c r="H756" s="95">
        <f t="shared" si="71"/>
        <v>0</v>
      </c>
      <c r="I756" s="88">
        <v>708382030607</v>
      </c>
    </row>
    <row r="757" spans="1:9" ht="14.4" customHeight="1" x14ac:dyDescent="0.3">
      <c r="A757" s="98" t="s">
        <v>3174</v>
      </c>
      <c r="B757" s="99" t="s">
        <v>3172</v>
      </c>
      <c r="C757" s="99" t="s">
        <v>88</v>
      </c>
      <c r="D757" s="94">
        <v>47.88</v>
      </c>
      <c r="E757" s="94">
        <v>2.89</v>
      </c>
      <c r="F757" s="94">
        <v>26.334</v>
      </c>
      <c r="G757" s="100"/>
      <c r="H757" s="95">
        <f t="shared" si="71"/>
        <v>0</v>
      </c>
      <c r="I757" s="88">
        <v>708382030614</v>
      </c>
    </row>
    <row r="758" spans="1:9" ht="14.4" customHeight="1" x14ac:dyDescent="0.3">
      <c r="A758" s="98" t="s">
        <v>3175</v>
      </c>
      <c r="B758" s="99" t="s">
        <v>3172</v>
      </c>
      <c r="C758" s="99" t="s">
        <v>91</v>
      </c>
      <c r="D758" s="94">
        <v>47.88</v>
      </c>
      <c r="E758" s="94">
        <v>2.89</v>
      </c>
      <c r="F758" s="94">
        <v>26.334</v>
      </c>
      <c r="G758" s="100"/>
      <c r="H758" s="95">
        <f t="shared" si="71"/>
        <v>0</v>
      </c>
      <c r="I758" s="88">
        <v>708382030621</v>
      </c>
    </row>
    <row r="759" spans="1:9" ht="14.4" customHeight="1" x14ac:dyDescent="0.3">
      <c r="A759" s="98" t="s">
        <v>3182</v>
      </c>
      <c r="B759" s="99" t="s">
        <v>3172</v>
      </c>
      <c r="C759" s="99" t="s">
        <v>94</v>
      </c>
      <c r="D759" s="94">
        <v>47.88</v>
      </c>
      <c r="E759" s="94">
        <v>2.89</v>
      </c>
      <c r="F759" s="94">
        <v>26.334</v>
      </c>
      <c r="G759" s="100"/>
      <c r="H759" s="95">
        <f t="shared" si="71"/>
        <v>0</v>
      </c>
      <c r="I759" s="88">
        <v>708382030638</v>
      </c>
    </row>
    <row r="760" spans="1:9" ht="14.4" customHeight="1" x14ac:dyDescent="0.3">
      <c r="A760" s="98" t="s">
        <v>3176</v>
      </c>
      <c r="B760" s="99" t="s">
        <v>3185</v>
      </c>
      <c r="C760" s="99" t="s">
        <v>85</v>
      </c>
      <c r="D760" s="94">
        <v>47.88</v>
      </c>
      <c r="E760" s="94">
        <v>2.89</v>
      </c>
      <c r="F760" s="94">
        <v>26.334</v>
      </c>
      <c r="G760" s="100"/>
      <c r="H760" s="95">
        <f t="shared" si="71"/>
        <v>0</v>
      </c>
      <c r="I760" s="88">
        <v>708382030645</v>
      </c>
    </row>
    <row r="761" spans="1:9" ht="14.4" customHeight="1" x14ac:dyDescent="0.3">
      <c r="A761" s="98" t="s">
        <v>3177</v>
      </c>
      <c r="B761" s="99" t="s">
        <v>3185</v>
      </c>
      <c r="C761" s="99" t="s">
        <v>88</v>
      </c>
      <c r="D761" s="94">
        <v>47.88</v>
      </c>
      <c r="E761" s="94">
        <v>2.89</v>
      </c>
      <c r="F761" s="94">
        <v>26.334</v>
      </c>
      <c r="G761" s="100"/>
      <c r="H761" s="95">
        <f t="shared" si="71"/>
        <v>0</v>
      </c>
      <c r="I761" s="88">
        <v>708382030676</v>
      </c>
    </row>
    <row r="762" spans="1:9" ht="14.4" customHeight="1" x14ac:dyDescent="0.3">
      <c r="A762" s="98" t="s">
        <v>3178</v>
      </c>
      <c r="B762" s="99" t="s">
        <v>3185</v>
      </c>
      <c r="C762" s="99" t="s">
        <v>91</v>
      </c>
      <c r="D762" s="94">
        <v>47.88</v>
      </c>
      <c r="E762" s="94">
        <v>2.89</v>
      </c>
      <c r="F762" s="94">
        <v>26.334</v>
      </c>
      <c r="G762" s="100"/>
      <c r="H762" s="95">
        <f t="shared" si="71"/>
        <v>0</v>
      </c>
      <c r="I762" s="88">
        <v>708382030683</v>
      </c>
    </row>
    <row r="763" spans="1:9" ht="14.4" customHeight="1" x14ac:dyDescent="0.3">
      <c r="A763" s="98" t="s">
        <v>3183</v>
      </c>
      <c r="B763" s="99" t="s">
        <v>3185</v>
      </c>
      <c r="C763" s="99" t="s">
        <v>94</v>
      </c>
      <c r="D763" s="94">
        <v>47.88</v>
      </c>
      <c r="E763" s="94">
        <v>2.89</v>
      </c>
      <c r="F763" s="94">
        <v>26.334</v>
      </c>
      <c r="G763" s="100"/>
      <c r="H763" s="95">
        <f t="shared" si="71"/>
        <v>0</v>
      </c>
      <c r="I763" s="88">
        <v>708382030942</v>
      </c>
    </row>
    <row r="764" spans="1:9" ht="14.4" customHeight="1" x14ac:dyDescent="0.3">
      <c r="A764" s="98" t="s">
        <v>3179</v>
      </c>
      <c r="B764" s="99" t="s">
        <v>3186</v>
      </c>
      <c r="C764" s="99" t="s">
        <v>85</v>
      </c>
      <c r="D764" s="94">
        <v>47.88</v>
      </c>
      <c r="E764" s="94">
        <v>2.89</v>
      </c>
      <c r="F764" s="94">
        <v>26.334</v>
      </c>
      <c r="G764" s="100"/>
      <c r="H764" s="95">
        <f t="shared" si="71"/>
        <v>0</v>
      </c>
      <c r="I764" s="88">
        <v>708382030959</v>
      </c>
    </row>
    <row r="765" spans="1:9" ht="14.4" customHeight="1" x14ac:dyDescent="0.3">
      <c r="A765" s="98" t="s">
        <v>3180</v>
      </c>
      <c r="B765" s="99" t="s">
        <v>3186</v>
      </c>
      <c r="C765" s="99" t="s">
        <v>88</v>
      </c>
      <c r="D765" s="94">
        <v>47.88</v>
      </c>
      <c r="E765" s="94">
        <v>2.89</v>
      </c>
      <c r="F765" s="94">
        <v>26.334</v>
      </c>
      <c r="G765" s="100"/>
      <c r="H765" s="95">
        <f t="shared" si="71"/>
        <v>0</v>
      </c>
      <c r="I765" s="88">
        <v>708382030997</v>
      </c>
    </row>
    <row r="766" spans="1:9" ht="14.4" customHeight="1" x14ac:dyDescent="0.3">
      <c r="A766" s="98" t="s">
        <v>3181</v>
      </c>
      <c r="B766" s="99" t="s">
        <v>3186</v>
      </c>
      <c r="C766" s="99" t="s">
        <v>91</v>
      </c>
      <c r="D766" s="94">
        <v>47.88</v>
      </c>
      <c r="E766" s="94">
        <v>2.89</v>
      </c>
      <c r="F766" s="94">
        <v>26.334</v>
      </c>
      <c r="G766" s="100"/>
      <c r="H766" s="95">
        <f t="shared" si="71"/>
        <v>0</v>
      </c>
      <c r="I766" s="88">
        <v>708382031000</v>
      </c>
    </row>
    <row r="767" spans="1:9" ht="14.4" customHeight="1" x14ac:dyDescent="0.3">
      <c r="A767" s="98" t="s">
        <v>3184</v>
      </c>
      <c r="B767" s="99" t="s">
        <v>3186</v>
      </c>
      <c r="C767" s="99" t="s">
        <v>94</v>
      </c>
      <c r="D767" s="94">
        <v>47.88</v>
      </c>
      <c r="E767" s="94">
        <v>2.89</v>
      </c>
      <c r="F767" s="94">
        <v>26.334</v>
      </c>
      <c r="G767" s="100"/>
      <c r="H767" s="95">
        <f t="shared" si="71"/>
        <v>0</v>
      </c>
      <c r="I767" s="88">
        <v>708382031017</v>
      </c>
    </row>
    <row r="768" spans="1:9" ht="14.4" customHeight="1" x14ac:dyDescent="0.3">
      <c r="A768" s="98" t="s">
        <v>3188</v>
      </c>
      <c r="B768" s="99" t="s">
        <v>3187</v>
      </c>
      <c r="C768" s="99" t="s">
        <v>85</v>
      </c>
      <c r="D768" s="94">
        <v>47.88</v>
      </c>
      <c r="E768" s="94">
        <v>2.89</v>
      </c>
      <c r="F768" s="94">
        <v>26.334</v>
      </c>
      <c r="G768" s="100"/>
      <c r="H768" s="95">
        <f t="shared" si="71"/>
        <v>0</v>
      </c>
      <c r="I768" s="88">
        <v>708382031024</v>
      </c>
    </row>
    <row r="769" spans="1:9" ht="14.4" customHeight="1" x14ac:dyDescent="0.3">
      <c r="A769" s="98" t="s">
        <v>3189</v>
      </c>
      <c r="B769" s="99" t="s">
        <v>3187</v>
      </c>
      <c r="C769" s="99" t="s">
        <v>88</v>
      </c>
      <c r="D769" s="94">
        <v>47.88</v>
      </c>
      <c r="E769" s="94">
        <v>2.89</v>
      </c>
      <c r="F769" s="94">
        <v>26.334</v>
      </c>
      <c r="G769" s="100"/>
      <c r="H769" s="95">
        <f t="shared" si="71"/>
        <v>0</v>
      </c>
      <c r="I769" s="88">
        <v>708382031031</v>
      </c>
    </row>
    <row r="770" spans="1:9" ht="14.4" customHeight="1" x14ac:dyDescent="0.3">
      <c r="A770" s="98" t="s">
        <v>3190</v>
      </c>
      <c r="B770" s="99" t="s">
        <v>3187</v>
      </c>
      <c r="C770" s="99" t="s">
        <v>91</v>
      </c>
      <c r="D770" s="94">
        <v>47.88</v>
      </c>
      <c r="E770" s="94">
        <v>2.89</v>
      </c>
      <c r="F770" s="94">
        <v>26.334</v>
      </c>
      <c r="G770" s="100"/>
      <c r="H770" s="95">
        <f t="shared" si="71"/>
        <v>0</v>
      </c>
      <c r="I770" s="88">
        <v>708382031048</v>
      </c>
    </row>
    <row r="771" spans="1:9" ht="14.4" customHeight="1" x14ac:dyDescent="0.3">
      <c r="A771" s="98" t="s">
        <v>3191</v>
      </c>
      <c r="B771" s="99" t="s">
        <v>3187</v>
      </c>
      <c r="C771" s="99" t="s">
        <v>94</v>
      </c>
      <c r="D771" s="94">
        <v>47.88</v>
      </c>
      <c r="E771" s="94">
        <v>2.89</v>
      </c>
      <c r="F771" s="94">
        <v>26.334</v>
      </c>
      <c r="G771" s="100"/>
      <c r="H771" s="95">
        <f t="shared" ref="H771:H834" si="72">G771*F771</f>
        <v>0</v>
      </c>
      <c r="I771" s="88">
        <v>708382031055</v>
      </c>
    </row>
    <row r="772" spans="1:9" ht="14.4" customHeight="1" x14ac:dyDescent="0.3">
      <c r="A772" s="98" t="s">
        <v>3285</v>
      </c>
      <c r="B772" s="99" t="s">
        <v>3289</v>
      </c>
      <c r="C772" s="99" t="s">
        <v>88</v>
      </c>
      <c r="D772" s="94">
        <v>47.88</v>
      </c>
      <c r="E772" s="94">
        <v>2.89</v>
      </c>
      <c r="F772" s="94">
        <v>26.334</v>
      </c>
      <c r="G772" s="100"/>
      <c r="H772" s="95">
        <f t="shared" si="72"/>
        <v>0</v>
      </c>
      <c r="I772" s="88">
        <v>708382031734</v>
      </c>
    </row>
    <row r="773" spans="1:9" ht="14.4" customHeight="1" x14ac:dyDescent="0.3">
      <c r="A773" s="98" t="s">
        <v>3286</v>
      </c>
      <c r="B773" s="99" t="s">
        <v>3289</v>
      </c>
      <c r="C773" s="99" t="s">
        <v>91</v>
      </c>
      <c r="D773" s="94">
        <v>47.88</v>
      </c>
      <c r="E773" s="94">
        <v>2.89</v>
      </c>
      <c r="F773" s="94">
        <v>26.334</v>
      </c>
      <c r="G773" s="100"/>
      <c r="H773" s="95">
        <f t="shared" si="72"/>
        <v>0</v>
      </c>
      <c r="I773" s="88">
        <v>708382031741</v>
      </c>
    </row>
    <row r="774" spans="1:9" ht="14.4" customHeight="1" x14ac:dyDescent="0.3">
      <c r="A774" s="98" t="s">
        <v>3287</v>
      </c>
      <c r="B774" s="99" t="s">
        <v>3289</v>
      </c>
      <c r="C774" s="99" t="s">
        <v>94</v>
      </c>
      <c r="D774" s="94">
        <v>47.88</v>
      </c>
      <c r="E774" s="94">
        <v>2.89</v>
      </c>
      <c r="F774" s="94">
        <v>26.334</v>
      </c>
      <c r="G774" s="100"/>
      <c r="H774" s="95">
        <f t="shared" si="72"/>
        <v>0</v>
      </c>
      <c r="I774" s="88">
        <v>708382031758</v>
      </c>
    </row>
    <row r="775" spans="1:9" ht="14.4" customHeight="1" x14ac:dyDescent="0.3">
      <c r="A775" s="98" t="s">
        <v>3288</v>
      </c>
      <c r="B775" s="99" t="s">
        <v>3289</v>
      </c>
      <c r="C775" s="99" t="s">
        <v>160</v>
      </c>
      <c r="D775" s="94">
        <v>47.88</v>
      </c>
      <c r="E775" s="94">
        <v>2.89</v>
      </c>
      <c r="F775" s="94">
        <v>26.334</v>
      </c>
      <c r="G775" s="100"/>
      <c r="H775" s="95">
        <f t="shared" si="72"/>
        <v>0</v>
      </c>
      <c r="I775" s="88">
        <v>708382031765</v>
      </c>
    </row>
    <row r="776" spans="1:9" ht="18" x14ac:dyDescent="0.3">
      <c r="A776" s="50" t="s">
        <v>976</v>
      </c>
      <c r="B776" s="50"/>
      <c r="C776" s="50"/>
      <c r="D776" s="50"/>
      <c r="E776" s="50"/>
      <c r="F776" s="50"/>
      <c r="G776" s="101"/>
      <c r="H776" s="56">
        <f t="shared" si="72"/>
        <v>0</v>
      </c>
      <c r="I776" s="51"/>
    </row>
    <row r="777" spans="1:9" ht="14.4" customHeight="1" x14ac:dyDescent="0.3">
      <c r="A777" s="57" t="s">
        <v>977</v>
      </c>
      <c r="B777" s="62" t="s">
        <v>978</v>
      </c>
      <c r="C777" s="62" t="s">
        <v>85</v>
      </c>
      <c r="D777" s="55">
        <v>47.88</v>
      </c>
      <c r="E777" s="55">
        <v>2.89</v>
      </c>
      <c r="F777" s="55">
        <v>26.334</v>
      </c>
      <c r="G777" s="100"/>
      <c r="H777" s="56">
        <f t="shared" si="72"/>
        <v>0</v>
      </c>
      <c r="I777" s="58">
        <v>708382065562</v>
      </c>
    </row>
    <row r="778" spans="1:9" ht="14.4" customHeight="1" x14ac:dyDescent="0.3">
      <c r="A778" s="57" t="s">
        <v>979</v>
      </c>
      <c r="B778" s="62" t="s">
        <v>978</v>
      </c>
      <c r="C778" s="62" t="s">
        <v>88</v>
      </c>
      <c r="D778" s="55">
        <v>47.88</v>
      </c>
      <c r="E778" s="55">
        <v>2.89</v>
      </c>
      <c r="F778" s="55">
        <v>26.334</v>
      </c>
      <c r="G778" s="100"/>
      <c r="H778" s="56">
        <f t="shared" si="72"/>
        <v>0</v>
      </c>
      <c r="I778" s="58">
        <v>708382065579</v>
      </c>
    </row>
    <row r="779" spans="1:9" ht="14.4" customHeight="1" x14ac:dyDescent="0.3">
      <c r="A779" s="57" t="s">
        <v>980</v>
      </c>
      <c r="B779" s="62" t="s">
        <v>981</v>
      </c>
      <c r="C779" s="62" t="s">
        <v>85</v>
      </c>
      <c r="D779" s="55">
        <v>47.88</v>
      </c>
      <c r="E779" s="55">
        <v>2.89</v>
      </c>
      <c r="F779" s="55">
        <v>26.334</v>
      </c>
      <c r="G779" s="100"/>
      <c r="H779" s="56">
        <f t="shared" si="72"/>
        <v>0</v>
      </c>
      <c r="I779" s="58">
        <v>708382065586</v>
      </c>
    </row>
    <row r="780" spans="1:9" ht="14.4" customHeight="1" x14ac:dyDescent="0.3">
      <c r="A780" s="57" t="s">
        <v>982</v>
      </c>
      <c r="B780" s="62" t="s">
        <v>981</v>
      </c>
      <c r="C780" s="62" t="s">
        <v>88</v>
      </c>
      <c r="D780" s="55">
        <v>47.88</v>
      </c>
      <c r="E780" s="55">
        <v>2.89</v>
      </c>
      <c r="F780" s="55">
        <v>26.334</v>
      </c>
      <c r="G780" s="100"/>
      <c r="H780" s="56">
        <f t="shared" si="72"/>
        <v>0</v>
      </c>
      <c r="I780" s="58">
        <v>708382065593</v>
      </c>
    </row>
    <row r="781" spans="1:9" ht="14.4" customHeight="1" x14ac:dyDescent="0.3">
      <c r="A781" s="57" t="s">
        <v>983</v>
      </c>
      <c r="B781" s="62" t="s">
        <v>984</v>
      </c>
      <c r="C781" s="62" t="s">
        <v>85</v>
      </c>
      <c r="D781" s="55">
        <v>47.88</v>
      </c>
      <c r="E781" s="55">
        <v>2.89</v>
      </c>
      <c r="F781" s="55">
        <v>26.334</v>
      </c>
      <c r="G781" s="100"/>
      <c r="H781" s="56">
        <f t="shared" si="72"/>
        <v>0</v>
      </c>
      <c r="I781" s="58">
        <v>708382065609</v>
      </c>
    </row>
    <row r="782" spans="1:9" ht="14.4" customHeight="1" x14ac:dyDescent="0.3">
      <c r="A782" s="57" t="s">
        <v>985</v>
      </c>
      <c r="B782" s="62" t="s">
        <v>984</v>
      </c>
      <c r="C782" s="62" t="s">
        <v>88</v>
      </c>
      <c r="D782" s="55">
        <v>47.88</v>
      </c>
      <c r="E782" s="55">
        <v>2.89</v>
      </c>
      <c r="F782" s="55">
        <v>26.334</v>
      </c>
      <c r="G782" s="100"/>
      <c r="H782" s="56">
        <f t="shared" si="72"/>
        <v>0</v>
      </c>
      <c r="I782" s="58">
        <v>708382065616</v>
      </c>
    </row>
    <row r="783" spans="1:9" ht="14.4" customHeight="1" x14ac:dyDescent="0.3">
      <c r="A783" s="57" t="s">
        <v>986</v>
      </c>
      <c r="B783" s="62" t="s">
        <v>987</v>
      </c>
      <c r="C783" s="62" t="s">
        <v>85</v>
      </c>
      <c r="D783" s="55">
        <v>47.88</v>
      </c>
      <c r="E783" s="55">
        <v>2.89</v>
      </c>
      <c r="F783" s="55">
        <v>26.334</v>
      </c>
      <c r="G783" s="100"/>
      <c r="H783" s="56">
        <f t="shared" si="72"/>
        <v>0</v>
      </c>
      <c r="I783" s="58">
        <v>708382065623</v>
      </c>
    </row>
    <row r="784" spans="1:9" ht="14.4" customHeight="1" x14ac:dyDescent="0.3">
      <c r="A784" s="57" t="s">
        <v>988</v>
      </c>
      <c r="B784" s="62" t="s">
        <v>989</v>
      </c>
      <c r="C784" s="62" t="s">
        <v>88</v>
      </c>
      <c r="D784" s="55">
        <v>47.88</v>
      </c>
      <c r="E784" s="55">
        <v>2.89</v>
      </c>
      <c r="F784" s="55">
        <v>26.334</v>
      </c>
      <c r="G784" s="100"/>
      <c r="H784" s="56">
        <f t="shared" si="72"/>
        <v>0</v>
      </c>
      <c r="I784" s="58">
        <v>708382065630</v>
      </c>
    </row>
    <row r="785" spans="1:9" ht="14.4" customHeight="1" x14ac:dyDescent="0.3">
      <c r="A785" s="57" t="s">
        <v>990</v>
      </c>
      <c r="B785" s="62" t="s">
        <v>991</v>
      </c>
      <c r="C785" s="62" t="s">
        <v>85</v>
      </c>
      <c r="D785" s="55">
        <v>47.88</v>
      </c>
      <c r="E785" s="55">
        <v>2.89</v>
      </c>
      <c r="F785" s="55">
        <v>26.334</v>
      </c>
      <c r="G785" s="100"/>
      <c r="H785" s="56">
        <f t="shared" si="72"/>
        <v>0</v>
      </c>
      <c r="I785" s="58">
        <v>708382065647</v>
      </c>
    </row>
    <row r="786" spans="1:9" ht="14.4" customHeight="1" x14ac:dyDescent="0.3">
      <c r="A786" s="57" t="s">
        <v>992</v>
      </c>
      <c r="B786" s="62" t="s">
        <v>993</v>
      </c>
      <c r="C786" s="62" t="s">
        <v>88</v>
      </c>
      <c r="D786" s="55">
        <v>47.88</v>
      </c>
      <c r="E786" s="55">
        <v>2.89</v>
      </c>
      <c r="F786" s="55">
        <v>26.334</v>
      </c>
      <c r="G786" s="100"/>
      <c r="H786" s="56">
        <f t="shared" si="72"/>
        <v>0</v>
      </c>
      <c r="I786" s="58">
        <v>708382065678</v>
      </c>
    </row>
    <row r="787" spans="1:9" ht="14.4" customHeight="1" x14ac:dyDescent="0.3">
      <c r="A787" s="98" t="s">
        <v>3296</v>
      </c>
      <c r="B787" s="99" t="s">
        <v>3301</v>
      </c>
      <c r="C787" s="99" t="s">
        <v>303</v>
      </c>
      <c r="D787" s="94">
        <v>47.88</v>
      </c>
      <c r="E787" s="94">
        <v>2.89</v>
      </c>
      <c r="F787" s="94">
        <v>26.334</v>
      </c>
      <c r="G787" s="100"/>
      <c r="H787" s="56">
        <f t="shared" si="72"/>
        <v>0</v>
      </c>
      <c r="I787" s="88">
        <v>708382031796</v>
      </c>
    </row>
    <row r="788" spans="1:9" ht="14.4" customHeight="1" x14ac:dyDescent="0.3">
      <c r="A788" s="98" t="s">
        <v>3297</v>
      </c>
      <c r="B788" s="99" t="s">
        <v>3293</v>
      </c>
      <c r="C788" s="99" t="s">
        <v>303</v>
      </c>
      <c r="D788" s="94">
        <v>47.88</v>
      </c>
      <c r="E788" s="94">
        <v>2.89</v>
      </c>
      <c r="F788" s="94">
        <v>26.334</v>
      </c>
      <c r="G788" s="100"/>
      <c r="H788" s="56">
        <f t="shared" si="72"/>
        <v>0</v>
      </c>
      <c r="I788" s="88">
        <v>708382031802</v>
      </c>
    </row>
    <row r="789" spans="1:9" ht="14.4" customHeight="1" x14ac:dyDescent="0.3">
      <c r="A789" s="98" t="s">
        <v>3298</v>
      </c>
      <c r="B789" s="99" t="s">
        <v>3294</v>
      </c>
      <c r="C789" s="99" t="s">
        <v>303</v>
      </c>
      <c r="D789" s="94">
        <v>47.88</v>
      </c>
      <c r="E789" s="94">
        <v>2.89</v>
      </c>
      <c r="F789" s="94">
        <v>26.334</v>
      </c>
      <c r="G789" s="100"/>
      <c r="H789" s="56">
        <f t="shared" si="72"/>
        <v>0</v>
      </c>
      <c r="I789" s="88">
        <v>708382031819</v>
      </c>
    </row>
    <row r="790" spans="1:9" ht="14.4" customHeight="1" x14ac:dyDescent="0.3">
      <c r="A790" s="98" t="s">
        <v>3299</v>
      </c>
      <c r="B790" s="99" t="s">
        <v>3295</v>
      </c>
      <c r="C790" s="99" t="s">
        <v>303</v>
      </c>
      <c r="D790" s="94">
        <v>47.88</v>
      </c>
      <c r="E790" s="94">
        <v>2.89</v>
      </c>
      <c r="F790" s="94">
        <v>26.334</v>
      </c>
      <c r="G790" s="100"/>
      <c r="H790" s="56">
        <f t="shared" si="72"/>
        <v>0</v>
      </c>
      <c r="I790" s="88">
        <v>708382031826</v>
      </c>
    </row>
    <row r="791" spans="1:9" ht="18" x14ac:dyDescent="0.3">
      <c r="A791" s="50" t="s">
        <v>994</v>
      </c>
      <c r="B791" s="50"/>
      <c r="C791" s="50"/>
      <c r="D791" s="50"/>
      <c r="E791" s="50"/>
      <c r="F791" s="50"/>
      <c r="G791" s="101"/>
      <c r="H791" s="56">
        <f t="shared" si="72"/>
        <v>0</v>
      </c>
      <c r="I791" s="51"/>
    </row>
    <row r="792" spans="1:9" ht="14.4" customHeight="1" x14ac:dyDescent="0.3">
      <c r="A792" s="52" t="s">
        <v>995</v>
      </c>
      <c r="B792" s="53" t="s">
        <v>996</v>
      </c>
      <c r="C792" s="54" t="s">
        <v>997</v>
      </c>
      <c r="D792" s="55">
        <f t="shared" ref="D792:D794" si="73">E792*12</f>
        <v>35.880000000000003</v>
      </c>
      <c r="E792" s="55">
        <v>2.99</v>
      </c>
      <c r="F792" s="55">
        <f t="shared" ref="F792:F794" si="74">D792*0.55</f>
        <v>19.734000000000002</v>
      </c>
      <c r="G792" s="100"/>
      <c r="H792" s="56">
        <f t="shared" si="72"/>
        <v>0</v>
      </c>
      <c r="I792" s="57" t="s">
        <v>998</v>
      </c>
    </row>
    <row r="793" spans="1:9" ht="14.4" customHeight="1" x14ac:dyDescent="0.3">
      <c r="A793" s="52" t="s">
        <v>999</v>
      </c>
      <c r="B793" s="53" t="s">
        <v>996</v>
      </c>
      <c r="C793" s="54" t="s">
        <v>554</v>
      </c>
      <c r="D793" s="55">
        <f t="shared" si="73"/>
        <v>35.880000000000003</v>
      </c>
      <c r="E793" s="55">
        <v>2.99</v>
      </c>
      <c r="F793" s="55">
        <f t="shared" si="74"/>
        <v>19.734000000000002</v>
      </c>
      <c r="G793" s="100"/>
      <c r="H793" s="56">
        <f t="shared" si="72"/>
        <v>0</v>
      </c>
      <c r="I793" s="57" t="s">
        <v>1000</v>
      </c>
    </row>
    <row r="794" spans="1:9" ht="14.4" customHeight="1" x14ac:dyDescent="0.3">
      <c r="A794" s="52" t="s">
        <v>1001</v>
      </c>
      <c r="B794" s="53" t="s">
        <v>996</v>
      </c>
      <c r="C794" s="54" t="s">
        <v>301</v>
      </c>
      <c r="D794" s="55">
        <f t="shared" si="73"/>
        <v>35.880000000000003</v>
      </c>
      <c r="E794" s="55">
        <v>2.99</v>
      </c>
      <c r="F794" s="55">
        <f t="shared" si="74"/>
        <v>19.734000000000002</v>
      </c>
      <c r="G794" s="100"/>
      <c r="H794" s="56">
        <f t="shared" si="72"/>
        <v>0</v>
      </c>
      <c r="I794" s="57" t="s">
        <v>1002</v>
      </c>
    </row>
    <row r="795" spans="1:9" ht="14.4" customHeight="1" x14ac:dyDescent="0.3">
      <c r="A795" s="52" t="s">
        <v>1003</v>
      </c>
      <c r="B795" s="53" t="s">
        <v>996</v>
      </c>
      <c r="C795" s="54" t="s">
        <v>303</v>
      </c>
      <c r="D795" s="55">
        <f t="shared" ref="D795:D858" si="75">E795*12</f>
        <v>35.880000000000003</v>
      </c>
      <c r="E795" s="55">
        <v>2.99</v>
      </c>
      <c r="F795" s="55">
        <f t="shared" ref="F795:F858" si="76">D795*0.55</f>
        <v>19.734000000000002</v>
      </c>
      <c r="G795" s="100"/>
      <c r="H795" s="56">
        <f t="shared" si="72"/>
        <v>0</v>
      </c>
      <c r="I795" s="57" t="s">
        <v>1004</v>
      </c>
    </row>
    <row r="796" spans="1:9" ht="14.4" customHeight="1" x14ac:dyDescent="0.3">
      <c r="A796" s="52" t="s">
        <v>1005</v>
      </c>
      <c r="B796" s="53" t="s">
        <v>996</v>
      </c>
      <c r="C796" s="54" t="s">
        <v>85</v>
      </c>
      <c r="D796" s="55">
        <f t="shared" si="75"/>
        <v>35.880000000000003</v>
      </c>
      <c r="E796" s="55">
        <v>2.99</v>
      </c>
      <c r="F796" s="55">
        <f t="shared" si="76"/>
        <v>19.734000000000002</v>
      </c>
      <c r="G796" s="100"/>
      <c r="H796" s="56">
        <f t="shared" si="72"/>
        <v>0</v>
      </c>
      <c r="I796" s="57" t="s">
        <v>1006</v>
      </c>
    </row>
    <row r="797" spans="1:9" ht="14.4" customHeight="1" x14ac:dyDescent="0.3">
      <c r="A797" s="52" t="s">
        <v>1007</v>
      </c>
      <c r="B797" s="53" t="s">
        <v>996</v>
      </c>
      <c r="C797" s="54" t="s">
        <v>88</v>
      </c>
      <c r="D797" s="55">
        <f t="shared" si="75"/>
        <v>35.880000000000003</v>
      </c>
      <c r="E797" s="55">
        <v>2.99</v>
      </c>
      <c r="F797" s="55">
        <f t="shared" si="76"/>
        <v>19.734000000000002</v>
      </c>
      <c r="G797" s="100"/>
      <c r="H797" s="56">
        <f t="shared" si="72"/>
        <v>0</v>
      </c>
      <c r="I797" s="57" t="s">
        <v>1008</v>
      </c>
    </row>
    <row r="798" spans="1:9" ht="14.4" customHeight="1" x14ac:dyDescent="0.3">
      <c r="A798" s="52" t="s">
        <v>1009</v>
      </c>
      <c r="B798" s="53" t="s">
        <v>996</v>
      </c>
      <c r="C798" s="54" t="s">
        <v>91</v>
      </c>
      <c r="D798" s="55">
        <f t="shared" si="75"/>
        <v>35.880000000000003</v>
      </c>
      <c r="E798" s="55">
        <v>2.99</v>
      </c>
      <c r="F798" s="55">
        <f t="shared" si="76"/>
        <v>19.734000000000002</v>
      </c>
      <c r="G798" s="100"/>
      <c r="H798" s="56">
        <f t="shared" si="72"/>
        <v>0</v>
      </c>
      <c r="I798" s="57" t="s">
        <v>1010</v>
      </c>
    </row>
    <row r="799" spans="1:9" ht="14.4" customHeight="1" x14ac:dyDescent="0.3">
      <c r="A799" s="52" t="s">
        <v>1011</v>
      </c>
      <c r="B799" s="53" t="s">
        <v>1012</v>
      </c>
      <c r="C799" s="54" t="s">
        <v>997</v>
      </c>
      <c r="D799" s="55">
        <f t="shared" si="75"/>
        <v>35.880000000000003</v>
      </c>
      <c r="E799" s="55">
        <v>2.99</v>
      </c>
      <c r="F799" s="55">
        <f t="shared" si="76"/>
        <v>19.734000000000002</v>
      </c>
      <c r="G799" s="100"/>
      <c r="H799" s="56">
        <f t="shared" si="72"/>
        <v>0</v>
      </c>
      <c r="I799" s="57" t="s">
        <v>1013</v>
      </c>
    </row>
    <row r="800" spans="1:9" ht="14.4" customHeight="1" x14ac:dyDescent="0.3">
      <c r="A800" s="52" t="s">
        <v>1014</v>
      </c>
      <c r="B800" s="53" t="s">
        <v>1012</v>
      </c>
      <c r="C800" s="54" t="s">
        <v>554</v>
      </c>
      <c r="D800" s="55">
        <f t="shared" si="75"/>
        <v>35.880000000000003</v>
      </c>
      <c r="E800" s="55">
        <v>2.99</v>
      </c>
      <c r="F800" s="55">
        <f t="shared" si="76"/>
        <v>19.734000000000002</v>
      </c>
      <c r="G800" s="100"/>
      <c r="H800" s="56">
        <f t="shared" si="72"/>
        <v>0</v>
      </c>
      <c r="I800" s="57" t="s">
        <v>1015</v>
      </c>
    </row>
    <row r="801" spans="1:9" ht="14.4" customHeight="1" x14ac:dyDescent="0.3">
      <c r="A801" s="52" t="s">
        <v>1016</v>
      </c>
      <c r="B801" s="53" t="s">
        <v>1012</v>
      </c>
      <c r="C801" s="54" t="s">
        <v>301</v>
      </c>
      <c r="D801" s="55">
        <f t="shared" si="75"/>
        <v>35.880000000000003</v>
      </c>
      <c r="E801" s="55">
        <v>2.99</v>
      </c>
      <c r="F801" s="55">
        <f t="shared" si="76"/>
        <v>19.734000000000002</v>
      </c>
      <c r="G801" s="100"/>
      <c r="H801" s="56">
        <f t="shared" si="72"/>
        <v>0</v>
      </c>
      <c r="I801" s="57" t="s">
        <v>1017</v>
      </c>
    </row>
    <row r="802" spans="1:9" ht="14.4" customHeight="1" x14ac:dyDescent="0.3">
      <c r="A802" s="52" t="s">
        <v>1018</v>
      </c>
      <c r="B802" s="53" t="s">
        <v>1012</v>
      </c>
      <c r="C802" s="54" t="s">
        <v>303</v>
      </c>
      <c r="D802" s="55">
        <f t="shared" si="75"/>
        <v>35.880000000000003</v>
      </c>
      <c r="E802" s="55">
        <v>2.99</v>
      </c>
      <c r="F802" s="55">
        <f t="shared" si="76"/>
        <v>19.734000000000002</v>
      </c>
      <c r="G802" s="100"/>
      <c r="H802" s="56">
        <f t="shared" si="72"/>
        <v>0</v>
      </c>
      <c r="I802" s="57" t="s">
        <v>1019</v>
      </c>
    </row>
    <row r="803" spans="1:9" ht="14.4" customHeight="1" x14ac:dyDescent="0.3">
      <c r="A803" s="52" t="s">
        <v>1020</v>
      </c>
      <c r="B803" s="53" t="s">
        <v>1012</v>
      </c>
      <c r="C803" s="54" t="s">
        <v>85</v>
      </c>
      <c r="D803" s="55">
        <f t="shared" si="75"/>
        <v>35.880000000000003</v>
      </c>
      <c r="E803" s="55">
        <v>2.99</v>
      </c>
      <c r="F803" s="55">
        <f t="shared" si="76"/>
        <v>19.734000000000002</v>
      </c>
      <c r="G803" s="100"/>
      <c r="H803" s="56">
        <f t="shared" si="72"/>
        <v>0</v>
      </c>
      <c r="I803" s="57" t="s">
        <v>1021</v>
      </c>
    </row>
    <row r="804" spans="1:9" ht="14.4" customHeight="1" x14ac:dyDescent="0.3">
      <c r="A804" s="52" t="s">
        <v>1022</v>
      </c>
      <c r="B804" s="53" t="s">
        <v>1012</v>
      </c>
      <c r="C804" s="54" t="s">
        <v>88</v>
      </c>
      <c r="D804" s="55">
        <f t="shared" si="75"/>
        <v>35.880000000000003</v>
      </c>
      <c r="E804" s="55">
        <v>2.99</v>
      </c>
      <c r="F804" s="55">
        <f t="shared" si="76"/>
        <v>19.734000000000002</v>
      </c>
      <c r="G804" s="100"/>
      <c r="H804" s="56">
        <f t="shared" si="72"/>
        <v>0</v>
      </c>
      <c r="I804" s="57" t="s">
        <v>1023</v>
      </c>
    </row>
    <row r="805" spans="1:9" ht="14.4" customHeight="1" x14ac:dyDescent="0.3">
      <c r="A805" s="52" t="s">
        <v>1024</v>
      </c>
      <c r="B805" s="53" t="s">
        <v>1025</v>
      </c>
      <c r="C805" s="54" t="s">
        <v>997</v>
      </c>
      <c r="D805" s="55">
        <f t="shared" si="75"/>
        <v>35.880000000000003</v>
      </c>
      <c r="E805" s="55">
        <v>2.99</v>
      </c>
      <c r="F805" s="55">
        <f t="shared" si="76"/>
        <v>19.734000000000002</v>
      </c>
      <c r="G805" s="100"/>
      <c r="H805" s="56">
        <f t="shared" si="72"/>
        <v>0</v>
      </c>
      <c r="I805" s="57" t="s">
        <v>1026</v>
      </c>
    </row>
    <row r="806" spans="1:9" ht="14.4" customHeight="1" x14ac:dyDescent="0.3">
      <c r="A806" s="52" t="s">
        <v>1027</v>
      </c>
      <c r="B806" s="53" t="s">
        <v>1025</v>
      </c>
      <c r="C806" s="54" t="s">
        <v>554</v>
      </c>
      <c r="D806" s="55">
        <f t="shared" si="75"/>
        <v>35.880000000000003</v>
      </c>
      <c r="E806" s="55">
        <v>2.99</v>
      </c>
      <c r="F806" s="55">
        <f t="shared" si="76"/>
        <v>19.734000000000002</v>
      </c>
      <c r="G806" s="100"/>
      <c r="H806" s="56">
        <f t="shared" si="72"/>
        <v>0</v>
      </c>
      <c r="I806" s="57" t="s">
        <v>1028</v>
      </c>
    </row>
    <row r="807" spans="1:9" ht="14.4" customHeight="1" x14ac:dyDescent="0.3">
      <c r="A807" s="52" t="s">
        <v>1029</v>
      </c>
      <c r="B807" s="53" t="s">
        <v>1025</v>
      </c>
      <c r="C807" s="54" t="s">
        <v>301</v>
      </c>
      <c r="D807" s="55">
        <f t="shared" si="75"/>
        <v>35.880000000000003</v>
      </c>
      <c r="E807" s="55">
        <v>2.99</v>
      </c>
      <c r="F807" s="55">
        <f t="shared" si="76"/>
        <v>19.734000000000002</v>
      </c>
      <c r="G807" s="100"/>
      <c r="H807" s="56">
        <f t="shared" si="72"/>
        <v>0</v>
      </c>
      <c r="I807" s="57" t="s">
        <v>1030</v>
      </c>
    </row>
    <row r="808" spans="1:9" ht="14.4" customHeight="1" x14ac:dyDescent="0.3">
      <c r="A808" s="52" t="s">
        <v>1031</v>
      </c>
      <c r="B808" s="53" t="s">
        <v>1025</v>
      </c>
      <c r="C808" s="54" t="s">
        <v>303</v>
      </c>
      <c r="D808" s="55">
        <f t="shared" si="75"/>
        <v>35.880000000000003</v>
      </c>
      <c r="E808" s="55">
        <v>2.99</v>
      </c>
      <c r="F808" s="55">
        <f t="shared" si="76"/>
        <v>19.734000000000002</v>
      </c>
      <c r="G808" s="100"/>
      <c r="H808" s="56">
        <f t="shared" si="72"/>
        <v>0</v>
      </c>
      <c r="I808" s="57" t="s">
        <v>1032</v>
      </c>
    </row>
    <row r="809" spans="1:9" ht="14.4" customHeight="1" x14ac:dyDescent="0.3">
      <c r="A809" s="52" t="s">
        <v>1033</v>
      </c>
      <c r="B809" s="53" t="s">
        <v>1025</v>
      </c>
      <c r="C809" s="54" t="s">
        <v>85</v>
      </c>
      <c r="D809" s="55">
        <f t="shared" si="75"/>
        <v>35.880000000000003</v>
      </c>
      <c r="E809" s="55">
        <v>2.99</v>
      </c>
      <c r="F809" s="55">
        <f t="shared" si="76"/>
        <v>19.734000000000002</v>
      </c>
      <c r="G809" s="100"/>
      <c r="H809" s="56">
        <f t="shared" si="72"/>
        <v>0</v>
      </c>
      <c r="I809" s="57" t="s">
        <v>1034</v>
      </c>
    </row>
    <row r="810" spans="1:9" ht="14.4" customHeight="1" x14ac:dyDescent="0.3">
      <c r="A810" s="52" t="s">
        <v>1035</v>
      </c>
      <c r="B810" s="53" t="s">
        <v>1025</v>
      </c>
      <c r="C810" s="54" t="s">
        <v>88</v>
      </c>
      <c r="D810" s="55">
        <f t="shared" si="75"/>
        <v>35.880000000000003</v>
      </c>
      <c r="E810" s="55">
        <v>2.99</v>
      </c>
      <c r="F810" s="55">
        <f t="shared" si="76"/>
        <v>19.734000000000002</v>
      </c>
      <c r="G810" s="100"/>
      <c r="H810" s="56">
        <f t="shared" si="72"/>
        <v>0</v>
      </c>
      <c r="I810" s="57" t="s">
        <v>1036</v>
      </c>
    </row>
    <row r="811" spans="1:9" ht="14.4" customHeight="1" x14ac:dyDescent="0.3">
      <c r="A811" s="52" t="s">
        <v>1037</v>
      </c>
      <c r="B811" s="53" t="s">
        <v>1025</v>
      </c>
      <c r="C811" s="54" t="s">
        <v>91</v>
      </c>
      <c r="D811" s="55">
        <f t="shared" si="75"/>
        <v>35.880000000000003</v>
      </c>
      <c r="E811" s="55">
        <v>2.99</v>
      </c>
      <c r="F811" s="55">
        <f t="shared" si="76"/>
        <v>19.734000000000002</v>
      </c>
      <c r="G811" s="100"/>
      <c r="H811" s="56">
        <f t="shared" si="72"/>
        <v>0</v>
      </c>
      <c r="I811" s="57" t="s">
        <v>1038</v>
      </c>
    </row>
    <row r="812" spans="1:9" ht="14.4" customHeight="1" x14ac:dyDescent="0.3">
      <c r="A812" s="52" t="s">
        <v>1039</v>
      </c>
      <c r="B812" s="53" t="s">
        <v>1040</v>
      </c>
      <c r="C812" s="54" t="s">
        <v>997</v>
      </c>
      <c r="D812" s="55">
        <f t="shared" si="75"/>
        <v>35.880000000000003</v>
      </c>
      <c r="E812" s="55">
        <v>2.99</v>
      </c>
      <c r="F812" s="55">
        <f t="shared" si="76"/>
        <v>19.734000000000002</v>
      </c>
      <c r="G812" s="100"/>
      <c r="H812" s="56">
        <f t="shared" si="72"/>
        <v>0</v>
      </c>
      <c r="I812" s="57" t="s">
        <v>1041</v>
      </c>
    </row>
    <row r="813" spans="1:9" ht="14.4" customHeight="1" x14ac:dyDescent="0.3">
      <c r="A813" s="52" t="s">
        <v>1042</v>
      </c>
      <c r="B813" s="53" t="s">
        <v>1040</v>
      </c>
      <c r="C813" s="54" t="s">
        <v>554</v>
      </c>
      <c r="D813" s="55">
        <f t="shared" si="75"/>
        <v>35.880000000000003</v>
      </c>
      <c r="E813" s="55">
        <v>2.99</v>
      </c>
      <c r="F813" s="55">
        <f t="shared" si="76"/>
        <v>19.734000000000002</v>
      </c>
      <c r="G813" s="100"/>
      <c r="H813" s="56">
        <f t="shared" si="72"/>
        <v>0</v>
      </c>
      <c r="I813" s="57" t="s">
        <v>1043</v>
      </c>
    </row>
    <row r="814" spans="1:9" ht="14.4" customHeight="1" x14ac:dyDescent="0.3">
      <c r="A814" s="52" t="s">
        <v>1044</v>
      </c>
      <c r="B814" s="53" t="s">
        <v>1040</v>
      </c>
      <c r="C814" s="54" t="s">
        <v>301</v>
      </c>
      <c r="D814" s="55">
        <f t="shared" si="75"/>
        <v>35.880000000000003</v>
      </c>
      <c r="E814" s="55">
        <v>2.99</v>
      </c>
      <c r="F814" s="55">
        <f t="shared" si="76"/>
        <v>19.734000000000002</v>
      </c>
      <c r="G814" s="100"/>
      <c r="H814" s="56">
        <f t="shared" si="72"/>
        <v>0</v>
      </c>
      <c r="I814" s="57" t="s">
        <v>1045</v>
      </c>
    </row>
    <row r="815" spans="1:9" ht="14.4" customHeight="1" x14ac:dyDescent="0.3">
      <c r="A815" s="52" t="s">
        <v>1046</v>
      </c>
      <c r="B815" s="53" t="s">
        <v>1040</v>
      </c>
      <c r="C815" s="54" t="s">
        <v>303</v>
      </c>
      <c r="D815" s="55">
        <f t="shared" si="75"/>
        <v>35.880000000000003</v>
      </c>
      <c r="E815" s="55">
        <v>2.99</v>
      </c>
      <c r="F815" s="55">
        <f t="shared" si="76"/>
        <v>19.734000000000002</v>
      </c>
      <c r="G815" s="100"/>
      <c r="H815" s="56">
        <f t="shared" si="72"/>
        <v>0</v>
      </c>
      <c r="I815" s="57" t="s">
        <v>1047</v>
      </c>
    </row>
    <row r="816" spans="1:9" ht="14.4" customHeight="1" x14ac:dyDescent="0.3">
      <c r="A816" s="52" t="s">
        <v>1048</v>
      </c>
      <c r="B816" s="53" t="s">
        <v>1040</v>
      </c>
      <c r="C816" s="54" t="s">
        <v>85</v>
      </c>
      <c r="D816" s="55">
        <f t="shared" si="75"/>
        <v>35.880000000000003</v>
      </c>
      <c r="E816" s="55">
        <v>2.99</v>
      </c>
      <c r="F816" s="55">
        <f t="shared" si="76"/>
        <v>19.734000000000002</v>
      </c>
      <c r="G816" s="100"/>
      <c r="H816" s="56">
        <f t="shared" si="72"/>
        <v>0</v>
      </c>
      <c r="I816" s="57" t="s">
        <v>1049</v>
      </c>
    </row>
    <row r="817" spans="1:9" ht="14.4" customHeight="1" x14ac:dyDescent="0.3">
      <c r="A817" s="52" t="s">
        <v>1050</v>
      </c>
      <c r="B817" s="53" t="s">
        <v>1040</v>
      </c>
      <c r="C817" s="54" t="s">
        <v>88</v>
      </c>
      <c r="D817" s="55">
        <f t="shared" si="75"/>
        <v>35.880000000000003</v>
      </c>
      <c r="E817" s="55">
        <v>2.99</v>
      </c>
      <c r="F817" s="55">
        <f t="shared" si="76"/>
        <v>19.734000000000002</v>
      </c>
      <c r="G817" s="100"/>
      <c r="H817" s="56">
        <f t="shared" si="72"/>
        <v>0</v>
      </c>
      <c r="I817" s="57" t="s">
        <v>1051</v>
      </c>
    </row>
    <row r="818" spans="1:9" ht="14.4" customHeight="1" x14ac:dyDescent="0.3">
      <c r="A818" s="52" t="s">
        <v>1052</v>
      </c>
      <c r="B818" s="53" t="s">
        <v>1040</v>
      </c>
      <c r="C818" s="54" t="s">
        <v>91</v>
      </c>
      <c r="D818" s="55">
        <f t="shared" si="75"/>
        <v>35.880000000000003</v>
      </c>
      <c r="E818" s="55">
        <v>2.99</v>
      </c>
      <c r="F818" s="55">
        <f t="shared" si="76"/>
        <v>19.734000000000002</v>
      </c>
      <c r="G818" s="100"/>
      <c r="H818" s="56">
        <f t="shared" si="72"/>
        <v>0</v>
      </c>
      <c r="I818" s="57" t="s">
        <v>1053</v>
      </c>
    </row>
    <row r="819" spans="1:9" ht="14.4" customHeight="1" x14ac:dyDescent="0.3">
      <c r="A819" s="52" t="s">
        <v>1054</v>
      </c>
      <c r="B819" s="53" t="s">
        <v>1055</v>
      </c>
      <c r="C819" s="54" t="s">
        <v>997</v>
      </c>
      <c r="D819" s="55">
        <f t="shared" si="75"/>
        <v>35.880000000000003</v>
      </c>
      <c r="E819" s="55">
        <v>2.99</v>
      </c>
      <c r="F819" s="55">
        <f t="shared" si="76"/>
        <v>19.734000000000002</v>
      </c>
      <c r="G819" s="100"/>
      <c r="H819" s="56">
        <f t="shared" si="72"/>
        <v>0</v>
      </c>
      <c r="I819" s="57" t="s">
        <v>1056</v>
      </c>
    </row>
    <row r="820" spans="1:9" ht="14.4" customHeight="1" x14ac:dyDescent="0.3">
      <c r="A820" s="52" t="s">
        <v>1057</v>
      </c>
      <c r="B820" s="53" t="s">
        <v>1055</v>
      </c>
      <c r="C820" s="54" t="s">
        <v>554</v>
      </c>
      <c r="D820" s="55">
        <f t="shared" si="75"/>
        <v>35.880000000000003</v>
      </c>
      <c r="E820" s="55">
        <v>2.99</v>
      </c>
      <c r="F820" s="55">
        <f t="shared" si="76"/>
        <v>19.734000000000002</v>
      </c>
      <c r="G820" s="100"/>
      <c r="H820" s="56">
        <f t="shared" si="72"/>
        <v>0</v>
      </c>
      <c r="I820" s="57" t="s">
        <v>1058</v>
      </c>
    </row>
    <row r="821" spans="1:9" ht="14.4" customHeight="1" x14ac:dyDescent="0.3">
      <c r="A821" s="52" t="s">
        <v>1059</v>
      </c>
      <c r="B821" s="53" t="s">
        <v>1055</v>
      </c>
      <c r="C821" s="54" t="s">
        <v>301</v>
      </c>
      <c r="D821" s="55">
        <f t="shared" si="75"/>
        <v>35.880000000000003</v>
      </c>
      <c r="E821" s="55">
        <v>2.99</v>
      </c>
      <c r="F821" s="55">
        <f t="shared" si="76"/>
        <v>19.734000000000002</v>
      </c>
      <c r="G821" s="100"/>
      <c r="H821" s="56">
        <f t="shared" si="72"/>
        <v>0</v>
      </c>
      <c r="I821" s="57" t="s">
        <v>1060</v>
      </c>
    </row>
    <row r="822" spans="1:9" ht="14.4" customHeight="1" x14ac:dyDescent="0.3">
      <c r="A822" s="52" t="s">
        <v>1061</v>
      </c>
      <c r="B822" s="53" t="s">
        <v>1055</v>
      </c>
      <c r="C822" s="54" t="s">
        <v>303</v>
      </c>
      <c r="D822" s="55">
        <f t="shared" si="75"/>
        <v>35.880000000000003</v>
      </c>
      <c r="E822" s="55">
        <v>2.99</v>
      </c>
      <c r="F822" s="55">
        <f t="shared" si="76"/>
        <v>19.734000000000002</v>
      </c>
      <c r="G822" s="100"/>
      <c r="H822" s="56">
        <f t="shared" si="72"/>
        <v>0</v>
      </c>
      <c r="I822" s="57" t="s">
        <v>1062</v>
      </c>
    </row>
    <row r="823" spans="1:9" ht="14.4" customHeight="1" x14ac:dyDescent="0.3">
      <c r="A823" s="52" t="s">
        <v>1063</v>
      </c>
      <c r="B823" s="53" t="s">
        <v>1055</v>
      </c>
      <c r="C823" s="54" t="s">
        <v>85</v>
      </c>
      <c r="D823" s="55">
        <f t="shared" si="75"/>
        <v>35.880000000000003</v>
      </c>
      <c r="E823" s="55">
        <v>2.99</v>
      </c>
      <c r="F823" s="55">
        <f t="shared" si="76"/>
        <v>19.734000000000002</v>
      </c>
      <c r="G823" s="100"/>
      <c r="H823" s="56">
        <f t="shared" si="72"/>
        <v>0</v>
      </c>
      <c r="I823" s="57" t="s">
        <v>1064</v>
      </c>
    </row>
    <row r="824" spans="1:9" ht="14.4" customHeight="1" x14ac:dyDescent="0.3">
      <c r="A824" s="52" t="s">
        <v>1065</v>
      </c>
      <c r="B824" s="53" t="s">
        <v>1055</v>
      </c>
      <c r="C824" s="54" t="s">
        <v>88</v>
      </c>
      <c r="D824" s="55">
        <f t="shared" si="75"/>
        <v>35.880000000000003</v>
      </c>
      <c r="E824" s="55">
        <v>2.99</v>
      </c>
      <c r="F824" s="55">
        <f t="shared" si="76"/>
        <v>19.734000000000002</v>
      </c>
      <c r="G824" s="100"/>
      <c r="H824" s="56">
        <f t="shared" si="72"/>
        <v>0</v>
      </c>
      <c r="I824" s="57" t="s">
        <v>1066</v>
      </c>
    </row>
    <row r="825" spans="1:9" ht="14.4" customHeight="1" x14ac:dyDescent="0.3">
      <c r="A825" s="52" t="s">
        <v>1067</v>
      </c>
      <c r="B825" s="53" t="s">
        <v>1055</v>
      </c>
      <c r="C825" s="54" t="s">
        <v>91</v>
      </c>
      <c r="D825" s="55">
        <f t="shared" si="75"/>
        <v>35.880000000000003</v>
      </c>
      <c r="E825" s="55">
        <v>2.99</v>
      </c>
      <c r="F825" s="55">
        <f t="shared" si="76"/>
        <v>19.734000000000002</v>
      </c>
      <c r="G825" s="100"/>
      <c r="H825" s="56">
        <f t="shared" si="72"/>
        <v>0</v>
      </c>
      <c r="I825" s="57" t="s">
        <v>1068</v>
      </c>
    </row>
    <row r="826" spans="1:9" ht="14.4" customHeight="1" x14ac:dyDescent="0.3">
      <c r="A826" s="52" t="s">
        <v>1069</v>
      </c>
      <c r="B826" s="53" t="s">
        <v>1070</v>
      </c>
      <c r="C826" s="54" t="s">
        <v>997</v>
      </c>
      <c r="D826" s="55">
        <f t="shared" si="75"/>
        <v>35.880000000000003</v>
      </c>
      <c r="E826" s="55">
        <v>2.99</v>
      </c>
      <c r="F826" s="55">
        <f t="shared" si="76"/>
        <v>19.734000000000002</v>
      </c>
      <c r="G826" s="100"/>
      <c r="H826" s="56">
        <f t="shared" si="72"/>
        <v>0</v>
      </c>
      <c r="I826" s="57" t="s">
        <v>1071</v>
      </c>
    </row>
    <row r="827" spans="1:9" ht="14.4" customHeight="1" x14ac:dyDescent="0.3">
      <c r="A827" s="52" t="s">
        <v>1072</v>
      </c>
      <c r="B827" s="53" t="s">
        <v>1070</v>
      </c>
      <c r="C827" s="54" t="s">
        <v>554</v>
      </c>
      <c r="D827" s="55">
        <f t="shared" si="75"/>
        <v>35.880000000000003</v>
      </c>
      <c r="E827" s="55">
        <v>2.99</v>
      </c>
      <c r="F827" s="55">
        <f t="shared" si="76"/>
        <v>19.734000000000002</v>
      </c>
      <c r="G827" s="100"/>
      <c r="H827" s="56">
        <f t="shared" si="72"/>
        <v>0</v>
      </c>
      <c r="I827" s="57" t="s">
        <v>1073</v>
      </c>
    </row>
    <row r="828" spans="1:9" ht="14.4" customHeight="1" x14ac:dyDescent="0.3">
      <c r="A828" s="52" t="s">
        <v>1074</v>
      </c>
      <c r="B828" s="53" t="s">
        <v>1070</v>
      </c>
      <c r="C828" s="54" t="s">
        <v>301</v>
      </c>
      <c r="D828" s="55">
        <f t="shared" si="75"/>
        <v>35.880000000000003</v>
      </c>
      <c r="E828" s="55">
        <v>2.99</v>
      </c>
      <c r="F828" s="55">
        <f t="shared" si="76"/>
        <v>19.734000000000002</v>
      </c>
      <c r="G828" s="100"/>
      <c r="H828" s="56">
        <f t="shared" si="72"/>
        <v>0</v>
      </c>
      <c r="I828" s="57" t="s">
        <v>1075</v>
      </c>
    </row>
    <row r="829" spans="1:9" ht="14.4" customHeight="1" x14ac:dyDescent="0.3">
      <c r="A829" s="52" t="s">
        <v>1076</v>
      </c>
      <c r="B829" s="53" t="s">
        <v>1077</v>
      </c>
      <c r="C829" s="54" t="s">
        <v>303</v>
      </c>
      <c r="D829" s="55">
        <f t="shared" si="75"/>
        <v>35.880000000000003</v>
      </c>
      <c r="E829" s="55">
        <v>2.99</v>
      </c>
      <c r="F829" s="55">
        <f t="shared" si="76"/>
        <v>19.734000000000002</v>
      </c>
      <c r="G829" s="100"/>
      <c r="H829" s="56">
        <f t="shared" si="72"/>
        <v>0</v>
      </c>
      <c r="I829" s="57" t="s">
        <v>1078</v>
      </c>
    </row>
    <row r="830" spans="1:9" ht="14.4" customHeight="1" x14ac:dyDescent="0.3">
      <c r="A830" s="52" t="s">
        <v>1079</v>
      </c>
      <c r="B830" s="53" t="s">
        <v>1070</v>
      </c>
      <c r="C830" s="54" t="s">
        <v>85</v>
      </c>
      <c r="D830" s="55">
        <f t="shared" si="75"/>
        <v>35.880000000000003</v>
      </c>
      <c r="E830" s="55">
        <v>2.99</v>
      </c>
      <c r="F830" s="55">
        <f t="shared" si="76"/>
        <v>19.734000000000002</v>
      </c>
      <c r="G830" s="100"/>
      <c r="H830" s="56">
        <f t="shared" si="72"/>
        <v>0</v>
      </c>
      <c r="I830" s="57" t="s">
        <v>1080</v>
      </c>
    </row>
    <row r="831" spans="1:9" ht="14.4" customHeight="1" x14ac:dyDescent="0.3">
      <c r="A831" s="52" t="s">
        <v>1081</v>
      </c>
      <c r="B831" s="53" t="s">
        <v>1070</v>
      </c>
      <c r="C831" s="54" t="s">
        <v>88</v>
      </c>
      <c r="D831" s="55">
        <f t="shared" si="75"/>
        <v>35.880000000000003</v>
      </c>
      <c r="E831" s="55">
        <v>2.99</v>
      </c>
      <c r="F831" s="55">
        <f t="shared" si="76"/>
        <v>19.734000000000002</v>
      </c>
      <c r="G831" s="100"/>
      <c r="H831" s="56">
        <f t="shared" si="72"/>
        <v>0</v>
      </c>
      <c r="I831" s="57" t="s">
        <v>1082</v>
      </c>
    </row>
    <row r="832" spans="1:9" ht="14.4" customHeight="1" x14ac:dyDescent="0.3">
      <c r="A832" s="52" t="s">
        <v>1083</v>
      </c>
      <c r="B832" s="53" t="s">
        <v>1070</v>
      </c>
      <c r="C832" s="54" t="s">
        <v>91</v>
      </c>
      <c r="D832" s="55">
        <f t="shared" si="75"/>
        <v>35.880000000000003</v>
      </c>
      <c r="E832" s="55">
        <v>2.99</v>
      </c>
      <c r="F832" s="55">
        <f t="shared" si="76"/>
        <v>19.734000000000002</v>
      </c>
      <c r="G832" s="100"/>
      <c r="H832" s="56">
        <f t="shared" si="72"/>
        <v>0</v>
      </c>
      <c r="I832" s="57" t="s">
        <v>1084</v>
      </c>
    </row>
    <row r="833" spans="1:9" ht="14.4" customHeight="1" x14ac:dyDescent="0.3">
      <c r="A833" s="52" t="s">
        <v>1085</v>
      </c>
      <c r="B833" s="53" t="s">
        <v>1086</v>
      </c>
      <c r="C833" s="54" t="s">
        <v>997</v>
      </c>
      <c r="D833" s="55">
        <f t="shared" si="75"/>
        <v>35.880000000000003</v>
      </c>
      <c r="E833" s="55">
        <v>2.99</v>
      </c>
      <c r="F833" s="55">
        <f t="shared" si="76"/>
        <v>19.734000000000002</v>
      </c>
      <c r="G833" s="100"/>
      <c r="H833" s="56">
        <f t="shared" si="72"/>
        <v>0</v>
      </c>
      <c r="I833" s="57" t="s">
        <v>1087</v>
      </c>
    </row>
    <row r="834" spans="1:9" ht="14.4" customHeight="1" x14ac:dyDescent="0.3">
      <c r="A834" s="52" t="s">
        <v>1088</v>
      </c>
      <c r="B834" s="53" t="s">
        <v>1086</v>
      </c>
      <c r="C834" s="54" t="s">
        <v>554</v>
      </c>
      <c r="D834" s="55">
        <f t="shared" si="75"/>
        <v>35.880000000000003</v>
      </c>
      <c r="E834" s="55">
        <v>2.99</v>
      </c>
      <c r="F834" s="55">
        <f t="shared" si="76"/>
        <v>19.734000000000002</v>
      </c>
      <c r="G834" s="100"/>
      <c r="H834" s="56">
        <f t="shared" si="72"/>
        <v>0</v>
      </c>
      <c r="I834" s="57" t="s">
        <v>1089</v>
      </c>
    </row>
    <row r="835" spans="1:9" ht="14.4" customHeight="1" x14ac:dyDescent="0.3">
      <c r="A835" s="52" t="s">
        <v>1090</v>
      </c>
      <c r="B835" s="53" t="s">
        <v>1086</v>
      </c>
      <c r="C835" s="54" t="s">
        <v>301</v>
      </c>
      <c r="D835" s="55">
        <f t="shared" si="75"/>
        <v>35.880000000000003</v>
      </c>
      <c r="E835" s="55">
        <v>2.99</v>
      </c>
      <c r="F835" s="55">
        <f t="shared" si="76"/>
        <v>19.734000000000002</v>
      </c>
      <c r="G835" s="100"/>
      <c r="H835" s="56">
        <f t="shared" ref="H835:H898" si="77">G835*F835</f>
        <v>0</v>
      </c>
      <c r="I835" s="57" t="s">
        <v>1091</v>
      </c>
    </row>
    <row r="836" spans="1:9" ht="14.4" customHeight="1" x14ac:dyDescent="0.3">
      <c r="A836" s="52" t="s">
        <v>1092</v>
      </c>
      <c r="B836" s="53" t="s">
        <v>1086</v>
      </c>
      <c r="C836" s="54" t="s">
        <v>303</v>
      </c>
      <c r="D836" s="55">
        <f t="shared" si="75"/>
        <v>35.880000000000003</v>
      </c>
      <c r="E836" s="55">
        <v>2.99</v>
      </c>
      <c r="F836" s="55">
        <f t="shared" si="76"/>
        <v>19.734000000000002</v>
      </c>
      <c r="G836" s="100"/>
      <c r="H836" s="56">
        <f t="shared" si="77"/>
        <v>0</v>
      </c>
      <c r="I836" s="57" t="s">
        <v>1093</v>
      </c>
    </row>
    <row r="837" spans="1:9" ht="14.4" customHeight="1" x14ac:dyDescent="0.3">
      <c r="A837" s="52" t="s">
        <v>1094</v>
      </c>
      <c r="B837" s="53" t="s">
        <v>1086</v>
      </c>
      <c r="C837" s="54" t="s">
        <v>85</v>
      </c>
      <c r="D837" s="55">
        <f t="shared" si="75"/>
        <v>35.880000000000003</v>
      </c>
      <c r="E837" s="55">
        <v>2.99</v>
      </c>
      <c r="F837" s="55">
        <f t="shared" si="76"/>
        <v>19.734000000000002</v>
      </c>
      <c r="G837" s="100"/>
      <c r="H837" s="56">
        <f t="shared" si="77"/>
        <v>0</v>
      </c>
      <c r="I837" s="57" t="s">
        <v>1095</v>
      </c>
    </row>
    <row r="838" spans="1:9" ht="14.4" customHeight="1" x14ac:dyDescent="0.3">
      <c r="A838" s="52" t="s">
        <v>1096</v>
      </c>
      <c r="B838" s="53" t="s">
        <v>1086</v>
      </c>
      <c r="C838" s="54" t="s">
        <v>88</v>
      </c>
      <c r="D838" s="55">
        <f t="shared" si="75"/>
        <v>35.880000000000003</v>
      </c>
      <c r="E838" s="55">
        <v>2.99</v>
      </c>
      <c r="F838" s="55">
        <f t="shared" si="76"/>
        <v>19.734000000000002</v>
      </c>
      <c r="G838" s="100"/>
      <c r="H838" s="56">
        <f t="shared" si="77"/>
        <v>0</v>
      </c>
      <c r="I838" s="57" t="s">
        <v>1097</v>
      </c>
    </row>
    <row r="839" spans="1:9" ht="14.4" customHeight="1" x14ac:dyDescent="0.3">
      <c r="A839" s="52" t="s">
        <v>1098</v>
      </c>
      <c r="B839" s="53" t="s">
        <v>1086</v>
      </c>
      <c r="C839" s="54" t="s">
        <v>91</v>
      </c>
      <c r="D839" s="55">
        <f t="shared" si="75"/>
        <v>35.880000000000003</v>
      </c>
      <c r="E839" s="55">
        <v>2.99</v>
      </c>
      <c r="F839" s="55">
        <f t="shared" si="76"/>
        <v>19.734000000000002</v>
      </c>
      <c r="G839" s="100"/>
      <c r="H839" s="56">
        <f t="shared" si="77"/>
        <v>0</v>
      </c>
      <c r="I839" s="57" t="s">
        <v>1099</v>
      </c>
    </row>
    <row r="840" spans="1:9" ht="14.4" customHeight="1" x14ac:dyDescent="0.3">
      <c r="A840" s="52" t="s">
        <v>1100</v>
      </c>
      <c r="B840" s="53" t="s">
        <v>1101</v>
      </c>
      <c r="C840" s="54" t="s">
        <v>997</v>
      </c>
      <c r="D840" s="55">
        <f t="shared" si="75"/>
        <v>35.880000000000003</v>
      </c>
      <c r="E840" s="55">
        <v>2.99</v>
      </c>
      <c r="F840" s="55">
        <f t="shared" si="76"/>
        <v>19.734000000000002</v>
      </c>
      <c r="G840" s="100"/>
      <c r="H840" s="56">
        <f t="shared" si="77"/>
        <v>0</v>
      </c>
      <c r="I840" s="57" t="s">
        <v>1102</v>
      </c>
    </row>
    <row r="841" spans="1:9" ht="14.4" customHeight="1" x14ac:dyDescent="0.3">
      <c r="A841" s="52" t="s">
        <v>1103</v>
      </c>
      <c r="B841" s="53" t="s">
        <v>1101</v>
      </c>
      <c r="C841" s="54" t="s">
        <v>554</v>
      </c>
      <c r="D841" s="55">
        <f t="shared" si="75"/>
        <v>35.880000000000003</v>
      </c>
      <c r="E841" s="55">
        <v>2.99</v>
      </c>
      <c r="F841" s="55">
        <f t="shared" si="76"/>
        <v>19.734000000000002</v>
      </c>
      <c r="G841" s="100"/>
      <c r="H841" s="56">
        <f t="shared" si="77"/>
        <v>0</v>
      </c>
      <c r="I841" s="57" t="s">
        <v>1104</v>
      </c>
    </row>
    <row r="842" spans="1:9" ht="14.4" customHeight="1" x14ac:dyDescent="0.3">
      <c r="A842" s="52" t="s">
        <v>1105</v>
      </c>
      <c r="B842" s="53" t="s">
        <v>1101</v>
      </c>
      <c r="C842" s="54" t="s">
        <v>301</v>
      </c>
      <c r="D842" s="55">
        <f t="shared" si="75"/>
        <v>35.880000000000003</v>
      </c>
      <c r="E842" s="55">
        <v>2.99</v>
      </c>
      <c r="F842" s="55">
        <f t="shared" si="76"/>
        <v>19.734000000000002</v>
      </c>
      <c r="G842" s="100"/>
      <c r="H842" s="56">
        <f t="shared" si="77"/>
        <v>0</v>
      </c>
      <c r="I842" s="57" t="s">
        <v>1106</v>
      </c>
    </row>
    <row r="843" spans="1:9" ht="14.4" customHeight="1" x14ac:dyDescent="0.3">
      <c r="A843" s="52" t="s">
        <v>1107</v>
      </c>
      <c r="B843" s="53" t="s">
        <v>1101</v>
      </c>
      <c r="C843" s="54" t="s">
        <v>303</v>
      </c>
      <c r="D843" s="55">
        <f t="shared" si="75"/>
        <v>35.880000000000003</v>
      </c>
      <c r="E843" s="55">
        <v>2.99</v>
      </c>
      <c r="F843" s="55">
        <f t="shared" si="76"/>
        <v>19.734000000000002</v>
      </c>
      <c r="G843" s="100"/>
      <c r="H843" s="56">
        <f t="shared" si="77"/>
        <v>0</v>
      </c>
      <c r="I843" s="57" t="s">
        <v>1108</v>
      </c>
    </row>
    <row r="844" spans="1:9" ht="14.4" customHeight="1" x14ac:dyDescent="0.3">
      <c r="A844" s="52" t="s">
        <v>1109</v>
      </c>
      <c r="B844" s="53" t="s">
        <v>1101</v>
      </c>
      <c r="C844" s="54" t="s">
        <v>85</v>
      </c>
      <c r="D844" s="55">
        <f t="shared" si="75"/>
        <v>35.880000000000003</v>
      </c>
      <c r="E844" s="55">
        <v>2.99</v>
      </c>
      <c r="F844" s="55">
        <f t="shared" si="76"/>
        <v>19.734000000000002</v>
      </c>
      <c r="G844" s="100"/>
      <c r="H844" s="56">
        <f t="shared" si="77"/>
        <v>0</v>
      </c>
      <c r="I844" s="57" t="s">
        <v>1110</v>
      </c>
    </row>
    <row r="845" spans="1:9" ht="14.4" customHeight="1" x14ac:dyDescent="0.3">
      <c r="A845" s="52" t="s">
        <v>1111</v>
      </c>
      <c r="B845" s="53" t="s">
        <v>1101</v>
      </c>
      <c r="C845" s="54" t="s">
        <v>88</v>
      </c>
      <c r="D845" s="55">
        <f t="shared" si="75"/>
        <v>35.880000000000003</v>
      </c>
      <c r="E845" s="55">
        <v>2.99</v>
      </c>
      <c r="F845" s="55">
        <f t="shared" si="76"/>
        <v>19.734000000000002</v>
      </c>
      <c r="G845" s="100"/>
      <c r="H845" s="56">
        <f t="shared" si="77"/>
        <v>0</v>
      </c>
      <c r="I845" s="57" t="s">
        <v>1112</v>
      </c>
    </row>
    <row r="846" spans="1:9" ht="14.4" customHeight="1" x14ac:dyDescent="0.3">
      <c r="A846" s="52" t="s">
        <v>1113</v>
      </c>
      <c r="B846" s="53" t="s">
        <v>1101</v>
      </c>
      <c r="C846" s="54" t="s">
        <v>91</v>
      </c>
      <c r="D846" s="55">
        <f t="shared" si="75"/>
        <v>35.880000000000003</v>
      </c>
      <c r="E846" s="55">
        <v>2.99</v>
      </c>
      <c r="F846" s="55">
        <f t="shared" si="76"/>
        <v>19.734000000000002</v>
      </c>
      <c r="G846" s="100"/>
      <c r="H846" s="56">
        <f t="shared" si="77"/>
        <v>0</v>
      </c>
      <c r="I846" s="57" t="s">
        <v>1114</v>
      </c>
    </row>
    <row r="847" spans="1:9" ht="14.4" customHeight="1" x14ac:dyDescent="0.3">
      <c r="A847" s="52" t="s">
        <v>1115</v>
      </c>
      <c r="B847" s="53" t="s">
        <v>1116</v>
      </c>
      <c r="C847" s="54" t="s">
        <v>997</v>
      </c>
      <c r="D847" s="55">
        <f t="shared" si="75"/>
        <v>35.880000000000003</v>
      </c>
      <c r="E847" s="55">
        <v>2.99</v>
      </c>
      <c r="F847" s="55">
        <f t="shared" si="76"/>
        <v>19.734000000000002</v>
      </c>
      <c r="G847" s="100"/>
      <c r="H847" s="56">
        <f t="shared" si="77"/>
        <v>0</v>
      </c>
      <c r="I847" s="57" t="s">
        <v>1117</v>
      </c>
    </row>
    <row r="848" spans="1:9" ht="14.4" customHeight="1" x14ac:dyDescent="0.3">
      <c r="A848" s="52" t="s">
        <v>1118</v>
      </c>
      <c r="B848" s="53" t="s">
        <v>1116</v>
      </c>
      <c r="C848" s="54" t="s">
        <v>554</v>
      </c>
      <c r="D848" s="55">
        <f t="shared" si="75"/>
        <v>35.880000000000003</v>
      </c>
      <c r="E848" s="55">
        <v>2.99</v>
      </c>
      <c r="F848" s="55">
        <f t="shared" si="76"/>
        <v>19.734000000000002</v>
      </c>
      <c r="G848" s="100"/>
      <c r="H848" s="56">
        <f t="shared" si="77"/>
        <v>0</v>
      </c>
      <c r="I848" s="57" t="s">
        <v>1119</v>
      </c>
    </row>
    <row r="849" spans="1:9" ht="14.4" customHeight="1" x14ac:dyDescent="0.3">
      <c r="A849" s="52" t="s">
        <v>1120</v>
      </c>
      <c r="B849" s="53" t="s">
        <v>1116</v>
      </c>
      <c r="C849" s="54" t="s">
        <v>301</v>
      </c>
      <c r="D849" s="55">
        <f t="shared" si="75"/>
        <v>35.880000000000003</v>
      </c>
      <c r="E849" s="55">
        <v>2.99</v>
      </c>
      <c r="F849" s="55">
        <f t="shared" si="76"/>
        <v>19.734000000000002</v>
      </c>
      <c r="G849" s="100"/>
      <c r="H849" s="56">
        <f t="shared" si="77"/>
        <v>0</v>
      </c>
      <c r="I849" s="57" t="s">
        <v>1121</v>
      </c>
    </row>
    <row r="850" spans="1:9" ht="14.4" customHeight="1" x14ac:dyDescent="0.3">
      <c r="A850" s="52" t="s">
        <v>1122</v>
      </c>
      <c r="B850" s="53" t="s">
        <v>1116</v>
      </c>
      <c r="C850" s="54" t="s">
        <v>303</v>
      </c>
      <c r="D850" s="55">
        <f t="shared" si="75"/>
        <v>35.880000000000003</v>
      </c>
      <c r="E850" s="55">
        <v>2.99</v>
      </c>
      <c r="F850" s="55">
        <f t="shared" si="76"/>
        <v>19.734000000000002</v>
      </c>
      <c r="G850" s="100"/>
      <c r="H850" s="56">
        <f t="shared" si="77"/>
        <v>0</v>
      </c>
      <c r="I850" s="57" t="s">
        <v>1123</v>
      </c>
    </row>
    <row r="851" spans="1:9" ht="14.4" customHeight="1" x14ac:dyDescent="0.3">
      <c r="A851" s="52" t="s">
        <v>1124</v>
      </c>
      <c r="B851" s="53" t="s">
        <v>1116</v>
      </c>
      <c r="C851" s="54" t="s">
        <v>85</v>
      </c>
      <c r="D851" s="55">
        <f t="shared" si="75"/>
        <v>35.880000000000003</v>
      </c>
      <c r="E851" s="55">
        <v>2.99</v>
      </c>
      <c r="F851" s="55">
        <f t="shared" si="76"/>
        <v>19.734000000000002</v>
      </c>
      <c r="G851" s="100"/>
      <c r="H851" s="56">
        <f t="shared" si="77"/>
        <v>0</v>
      </c>
      <c r="I851" s="57" t="s">
        <v>1125</v>
      </c>
    </row>
    <row r="852" spans="1:9" ht="14.4" customHeight="1" x14ac:dyDescent="0.3">
      <c r="A852" s="52" t="s">
        <v>1126</v>
      </c>
      <c r="B852" s="53" t="s">
        <v>1116</v>
      </c>
      <c r="C852" s="54" t="s">
        <v>88</v>
      </c>
      <c r="D852" s="55">
        <f t="shared" si="75"/>
        <v>35.880000000000003</v>
      </c>
      <c r="E852" s="55">
        <v>2.99</v>
      </c>
      <c r="F852" s="55">
        <f t="shared" si="76"/>
        <v>19.734000000000002</v>
      </c>
      <c r="G852" s="100"/>
      <c r="H852" s="56">
        <f t="shared" si="77"/>
        <v>0</v>
      </c>
      <c r="I852" s="57" t="s">
        <v>1127</v>
      </c>
    </row>
    <row r="853" spans="1:9" ht="14.4" customHeight="1" x14ac:dyDescent="0.3">
      <c r="A853" s="52" t="s">
        <v>1128</v>
      </c>
      <c r="B853" s="53" t="s">
        <v>1116</v>
      </c>
      <c r="C853" s="54" t="s">
        <v>91</v>
      </c>
      <c r="D853" s="55">
        <f t="shared" si="75"/>
        <v>35.880000000000003</v>
      </c>
      <c r="E853" s="55">
        <v>2.99</v>
      </c>
      <c r="F853" s="55">
        <f t="shared" si="76"/>
        <v>19.734000000000002</v>
      </c>
      <c r="G853" s="100"/>
      <c r="H853" s="56">
        <f t="shared" si="77"/>
        <v>0</v>
      </c>
      <c r="I853" s="57" t="s">
        <v>1129</v>
      </c>
    </row>
    <row r="854" spans="1:9" ht="14.4" customHeight="1" x14ac:dyDescent="0.3">
      <c r="A854" s="52" t="s">
        <v>1130</v>
      </c>
      <c r="B854" s="53" t="s">
        <v>1131</v>
      </c>
      <c r="C854" s="54" t="s">
        <v>997</v>
      </c>
      <c r="D854" s="55">
        <f t="shared" si="75"/>
        <v>35.880000000000003</v>
      </c>
      <c r="E854" s="55">
        <v>2.99</v>
      </c>
      <c r="F854" s="55">
        <f t="shared" si="76"/>
        <v>19.734000000000002</v>
      </c>
      <c r="G854" s="100"/>
      <c r="H854" s="56">
        <f t="shared" si="77"/>
        <v>0</v>
      </c>
      <c r="I854" s="57" t="s">
        <v>1132</v>
      </c>
    </row>
    <row r="855" spans="1:9" ht="14.4" customHeight="1" x14ac:dyDescent="0.3">
      <c r="A855" s="52" t="s">
        <v>1133</v>
      </c>
      <c r="B855" s="53" t="s">
        <v>1131</v>
      </c>
      <c r="C855" s="54" t="s">
        <v>554</v>
      </c>
      <c r="D855" s="55">
        <f t="shared" si="75"/>
        <v>35.880000000000003</v>
      </c>
      <c r="E855" s="55">
        <v>2.99</v>
      </c>
      <c r="F855" s="55">
        <f t="shared" si="76"/>
        <v>19.734000000000002</v>
      </c>
      <c r="G855" s="100"/>
      <c r="H855" s="56">
        <f t="shared" si="77"/>
        <v>0</v>
      </c>
      <c r="I855" s="57" t="s">
        <v>1134</v>
      </c>
    </row>
    <row r="856" spans="1:9" ht="14.4" customHeight="1" x14ac:dyDescent="0.3">
      <c r="A856" s="52" t="s">
        <v>1135</v>
      </c>
      <c r="B856" s="53" t="s">
        <v>1131</v>
      </c>
      <c r="C856" s="54" t="s">
        <v>301</v>
      </c>
      <c r="D856" s="55">
        <f t="shared" si="75"/>
        <v>35.880000000000003</v>
      </c>
      <c r="E856" s="55">
        <v>2.99</v>
      </c>
      <c r="F856" s="55">
        <f t="shared" si="76"/>
        <v>19.734000000000002</v>
      </c>
      <c r="G856" s="100"/>
      <c r="H856" s="56">
        <f t="shared" si="77"/>
        <v>0</v>
      </c>
      <c r="I856" s="57" t="s">
        <v>1136</v>
      </c>
    </row>
    <row r="857" spans="1:9" ht="14.4" customHeight="1" x14ac:dyDescent="0.3">
      <c r="A857" s="52" t="s">
        <v>1137</v>
      </c>
      <c r="B857" s="53" t="s">
        <v>1131</v>
      </c>
      <c r="C857" s="54" t="s">
        <v>303</v>
      </c>
      <c r="D857" s="55">
        <f t="shared" si="75"/>
        <v>35.880000000000003</v>
      </c>
      <c r="E857" s="55">
        <v>2.99</v>
      </c>
      <c r="F857" s="55">
        <f t="shared" si="76"/>
        <v>19.734000000000002</v>
      </c>
      <c r="G857" s="100"/>
      <c r="H857" s="56">
        <f t="shared" si="77"/>
        <v>0</v>
      </c>
      <c r="I857" s="57" t="s">
        <v>1138</v>
      </c>
    </row>
    <row r="858" spans="1:9" ht="14.4" customHeight="1" x14ac:dyDescent="0.3">
      <c r="A858" s="52" t="s">
        <v>1139</v>
      </c>
      <c r="B858" s="53" t="s">
        <v>1131</v>
      </c>
      <c r="C858" s="54" t="s">
        <v>85</v>
      </c>
      <c r="D858" s="55">
        <f t="shared" si="75"/>
        <v>35.880000000000003</v>
      </c>
      <c r="E858" s="55">
        <v>2.99</v>
      </c>
      <c r="F858" s="55">
        <f t="shared" si="76"/>
        <v>19.734000000000002</v>
      </c>
      <c r="G858" s="100"/>
      <c r="H858" s="56">
        <f t="shared" si="77"/>
        <v>0</v>
      </c>
      <c r="I858" s="57" t="s">
        <v>1140</v>
      </c>
    </row>
    <row r="859" spans="1:9" ht="14.4" customHeight="1" x14ac:dyDescent="0.3">
      <c r="A859" s="52" t="s">
        <v>1141</v>
      </c>
      <c r="B859" s="53" t="s">
        <v>1131</v>
      </c>
      <c r="C859" s="54" t="s">
        <v>88</v>
      </c>
      <c r="D859" s="55">
        <f t="shared" ref="D859:D922" si="78">E859*12</f>
        <v>35.880000000000003</v>
      </c>
      <c r="E859" s="55">
        <v>2.99</v>
      </c>
      <c r="F859" s="55">
        <f t="shared" ref="F859:F922" si="79">D859*0.55</f>
        <v>19.734000000000002</v>
      </c>
      <c r="G859" s="100"/>
      <c r="H859" s="56">
        <f t="shared" si="77"/>
        <v>0</v>
      </c>
      <c r="I859" s="57" t="s">
        <v>1142</v>
      </c>
    </row>
    <row r="860" spans="1:9" ht="14.4" customHeight="1" x14ac:dyDescent="0.3">
      <c r="A860" s="52" t="s">
        <v>1143</v>
      </c>
      <c r="B860" s="53" t="s">
        <v>1131</v>
      </c>
      <c r="C860" s="54" t="s">
        <v>91</v>
      </c>
      <c r="D860" s="55">
        <f t="shared" si="78"/>
        <v>35.880000000000003</v>
      </c>
      <c r="E860" s="55">
        <v>2.99</v>
      </c>
      <c r="F860" s="55">
        <f t="shared" si="79"/>
        <v>19.734000000000002</v>
      </c>
      <c r="G860" s="100"/>
      <c r="H860" s="56">
        <f t="shared" si="77"/>
        <v>0</v>
      </c>
      <c r="I860" s="57" t="s">
        <v>1144</v>
      </c>
    </row>
    <row r="861" spans="1:9" ht="14.4" customHeight="1" x14ac:dyDescent="0.3">
      <c r="A861" s="52" t="s">
        <v>1145</v>
      </c>
      <c r="B861" s="53" t="s">
        <v>1146</v>
      </c>
      <c r="C861" s="54" t="s">
        <v>997</v>
      </c>
      <c r="D861" s="55">
        <f t="shared" si="78"/>
        <v>35.880000000000003</v>
      </c>
      <c r="E861" s="55">
        <v>2.99</v>
      </c>
      <c r="F861" s="55">
        <f t="shared" si="79"/>
        <v>19.734000000000002</v>
      </c>
      <c r="G861" s="100"/>
      <c r="H861" s="56">
        <f t="shared" si="77"/>
        <v>0</v>
      </c>
      <c r="I861" s="57" t="s">
        <v>1147</v>
      </c>
    </row>
    <row r="862" spans="1:9" ht="14.4" customHeight="1" x14ac:dyDescent="0.3">
      <c r="A862" s="52" t="s">
        <v>1148</v>
      </c>
      <c r="B862" s="53" t="s">
        <v>1146</v>
      </c>
      <c r="C862" s="54" t="s">
        <v>554</v>
      </c>
      <c r="D862" s="55">
        <f t="shared" si="78"/>
        <v>35.880000000000003</v>
      </c>
      <c r="E862" s="55">
        <v>2.99</v>
      </c>
      <c r="F862" s="55">
        <f t="shared" si="79"/>
        <v>19.734000000000002</v>
      </c>
      <c r="G862" s="100"/>
      <c r="H862" s="56">
        <f t="shared" si="77"/>
        <v>0</v>
      </c>
      <c r="I862" s="57" t="s">
        <v>1149</v>
      </c>
    </row>
    <row r="863" spans="1:9" ht="14.4" customHeight="1" x14ac:dyDescent="0.3">
      <c r="A863" s="52" t="s">
        <v>1150</v>
      </c>
      <c r="B863" s="53" t="s">
        <v>1146</v>
      </c>
      <c r="C863" s="54" t="s">
        <v>301</v>
      </c>
      <c r="D863" s="55">
        <f t="shared" si="78"/>
        <v>35.880000000000003</v>
      </c>
      <c r="E863" s="55">
        <v>2.99</v>
      </c>
      <c r="F863" s="55">
        <f t="shared" si="79"/>
        <v>19.734000000000002</v>
      </c>
      <c r="G863" s="100"/>
      <c r="H863" s="56">
        <f t="shared" si="77"/>
        <v>0</v>
      </c>
      <c r="I863" s="57" t="s">
        <v>1151</v>
      </c>
    </row>
    <row r="864" spans="1:9" ht="14.4" customHeight="1" x14ac:dyDescent="0.3">
      <c r="A864" s="52" t="s">
        <v>1152</v>
      </c>
      <c r="B864" s="53" t="s">
        <v>1146</v>
      </c>
      <c r="C864" s="54" t="s">
        <v>303</v>
      </c>
      <c r="D864" s="55">
        <f t="shared" si="78"/>
        <v>35.880000000000003</v>
      </c>
      <c r="E864" s="55">
        <v>2.99</v>
      </c>
      <c r="F864" s="55">
        <f t="shared" si="79"/>
        <v>19.734000000000002</v>
      </c>
      <c r="G864" s="100"/>
      <c r="H864" s="56">
        <f t="shared" si="77"/>
        <v>0</v>
      </c>
      <c r="I864" s="57" t="s">
        <v>1153</v>
      </c>
    </row>
    <row r="865" spans="1:9" ht="14.4" customHeight="1" x14ac:dyDescent="0.3">
      <c r="A865" s="52" t="s">
        <v>1154</v>
      </c>
      <c r="B865" s="53" t="s">
        <v>1146</v>
      </c>
      <c r="C865" s="54" t="s">
        <v>85</v>
      </c>
      <c r="D865" s="55">
        <f t="shared" si="78"/>
        <v>35.880000000000003</v>
      </c>
      <c r="E865" s="55">
        <v>2.99</v>
      </c>
      <c r="F865" s="55">
        <f t="shared" si="79"/>
        <v>19.734000000000002</v>
      </c>
      <c r="G865" s="100"/>
      <c r="H865" s="56">
        <f t="shared" si="77"/>
        <v>0</v>
      </c>
      <c r="I865" s="57" t="s">
        <v>1155</v>
      </c>
    </row>
    <row r="866" spans="1:9" ht="14.4" customHeight="1" x14ac:dyDescent="0.3">
      <c r="A866" s="52" t="s">
        <v>1156</v>
      </c>
      <c r="B866" s="53" t="s">
        <v>1146</v>
      </c>
      <c r="C866" s="54" t="s">
        <v>88</v>
      </c>
      <c r="D866" s="55">
        <f t="shared" si="78"/>
        <v>35.880000000000003</v>
      </c>
      <c r="E866" s="55">
        <v>2.99</v>
      </c>
      <c r="F866" s="55">
        <f t="shared" si="79"/>
        <v>19.734000000000002</v>
      </c>
      <c r="G866" s="100"/>
      <c r="H866" s="56">
        <f t="shared" si="77"/>
        <v>0</v>
      </c>
      <c r="I866" s="57" t="s">
        <v>1157</v>
      </c>
    </row>
    <row r="867" spans="1:9" ht="14.4" customHeight="1" x14ac:dyDescent="0.3">
      <c r="A867" s="52" t="s">
        <v>1158</v>
      </c>
      <c r="B867" s="53" t="s">
        <v>1146</v>
      </c>
      <c r="C867" s="54" t="s">
        <v>91</v>
      </c>
      <c r="D867" s="55">
        <f t="shared" si="78"/>
        <v>35.880000000000003</v>
      </c>
      <c r="E867" s="55">
        <v>2.99</v>
      </c>
      <c r="F867" s="55">
        <f t="shared" si="79"/>
        <v>19.734000000000002</v>
      </c>
      <c r="G867" s="100"/>
      <c r="H867" s="56">
        <f t="shared" si="77"/>
        <v>0</v>
      </c>
      <c r="I867" s="57" t="s">
        <v>1159</v>
      </c>
    </row>
    <row r="868" spans="1:9" ht="14.4" customHeight="1" x14ac:dyDescent="0.3">
      <c r="A868" s="52" t="s">
        <v>1160</v>
      </c>
      <c r="B868" s="53" t="s">
        <v>1161</v>
      </c>
      <c r="C868" s="54" t="s">
        <v>554</v>
      </c>
      <c r="D868" s="55">
        <f t="shared" si="78"/>
        <v>35.880000000000003</v>
      </c>
      <c r="E868" s="55">
        <v>2.99</v>
      </c>
      <c r="F868" s="55">
        <f t="shared" si="79"/>
        <v>19.734000000000002</v>
      </c>
      <c r="G868" s="100"/>
      <c r="H868" s="56">
        <f t="shared" si="77"/>
        <v>0</v>
      </c>
      <c r="I868" s="57" t="s">
        <v>1162</v>
      </c>
    </row>
    <row r="869" spans="1:9" ht="14.4" customHeight="1" x14ac:dyDescent="0.3">
      <c r="A869" s="52" t="s">
        <v>1163</v>
      </c>
      <c r="B869" s="53" t="s">
        <v>1161</v>
      </c>
      <c r="C869" s="54" t="s">
        <v>301</v>
      </c>
      <c r="D869" s="55">
        <f t="shared" si="78"/>
        <v>35.880000000000003</v>
      </c>
      <c r="E869" s="55">
        <v>2.99</v>
      </c>
      <c r="F869" s="55">
        <f t="shared" si="79"/>
        <v>19.734000000000002</v>
      </c>
      <c r="G869" s="100"/>
      <c r="H869" s="56">
        <f t="shared" si="77"/>
        <v>0</v>
      </c>
      <c r="I869" s="57" t="s">
        <v>1164</v>
      </c>
    </row>
    <row r="870" spans="1:9" ht="14.4" customHeight="1" x14ac:dyDescent="0.3">
      <c r="A870" s="52" t="s">
        <v>1165</v>
      </c>
      <c r="B870" s="53" t="s">
        <v>1161</v>
      </c>
      <c r="C870" s="54" t="s">
        <v>303</v>
      </c>
      <c r="D870" s="55">
        <f t="shared" si="78"/>
        <v>35.880000000000003</v>
      </c>
      <c r="E870" s="55">
        <v>2.99</v>
      </c>
      <c r="F870" s="55">
        <f t="shared" si="79"/>
        <v>19.734000000000002</v>
      </c>
      <c r="G870" s="100"/>
      <c r="H870" s="56">
        <f t="shared" si="77"/>
        <v>0</v>
      </c>
      <c r="I870" s="57" t="s">
        <v>1166</v>
      </c>
    </row>
    <row r="871" spans="1:9" ht="14.4" customHeight="1" x14ac:dyDescent="0.3">
      <c r="A871" s="52" t="s">
        <v>1167</v>
      </c>
      <c r="B871" s="53" t="s">
        <v>1161</v>
      </c>
      <c r="C871" s="54" t="s">
        <v>85</v>
      </c>
      <c r="D871" s="55">
        <f t="shared" si="78"/>
        <v>35.880000000000003</v>
      </c>
      <c r="E871" s="55">
        <v>2.99</v>
      </c>
      <c r="F871" s="55">
        <f t="shared" si="79"/>
        <v>19.734000000000002</v>
      </c>
      <c r="G871" s="100"/>
      <c r="H871" s="56">
        <f t="shared" si="77"/>
        <v>0</v>
      </c>
      <c r="I871" s="57" t="s">
        <v>1168</v>
      </c>
    </row>
    <row r="872" spans="1:9" ht="14.4" customHeight="1" x14ac:dyDescent="0.3">
      <c r="A872" s="52" t="s">
        <v>1169</v>
      </c>
      <c r="B872" s="53" t="s">
        <v>1161</v>
      </c>
      <c r="C872" s="54" t="s">
        <v>88</v>
      </c>
      <c r="D872" s="55">
        <f t="shared" si="78"/>
        <v>35.880000000000003</v>
      </c>
      <c r="E872" s="55">
        <v>2.99</v>
      </c>
      <c r="F872" s="55">
        <f t="shared" si="79"/>
        <v>19.734000000000002</v>
      </c>
      <c r="G872" s="100"/>
      <c r="H872" s="56">
        <f t="shared" si="77"/>
        <v>0</v>
      </c>
      <c r="I872" s="57" t="s">
        <v>1170</v>
      </c>
    </row>
    <row r="873" spans="1:9" ht="14.4" customHeight="1" x14ac:dyDescent="0.3">
      <c r="A873" s="52" t="s">
        <v>1171</v>
      </c>
      <c r="B873" s="53" t="s">
        <v>1172</v>
      </c>
      <c r="C873" s="54" t="s">
        <v>554</v>
      </c>
      <c r="D873" s="55">
        <f t="shared" si="78"/>
        <v>35.880000000000003</v>
      </c>
      <c r="E873" s="55">
        <v>2.99</v>
      </c>
      <c r="F873" s="55">
        <f t="shared" si="79"/>
        <v>19.734000000000002</v>
      </c>
      <c r="G873" s="100"/>
      <c r="H873" s="56">
        <f t="shared" si="77"/>
        <v>0</v>
      </c>
      <c r="I873" s="57" t="s">
        <v>1173</v>
      </c>
    </row>
    <row r="874" spans="1:9" ht="14.4" customHeight="1" x14ac:dyDescent="0.3">
      <c r="A874" s="52" t="s">
        <v>1174</v>
      </c>
      <c r="B874" s="53" t="s">
        <v>1172</v>
      </c>
      <c r="C874" s="54" t="s">
        <v>301</v>
      </c>
      <c r="D874" s="55">
        <f t="shared" si="78"/>
        <v>35.880000000000003</v>
      </c>
      <c r="E874" s="55">
        <v>2.99</v>
      </c>
      <c r="F874" s="55">
        <f t="shared" si="79"/>
        <v>19.734000000000002</v>
      </c>
      <c r="G874" s="100"/>
      <c r="H874" s="56">
        <f t="shared" si="77"/>
        <v>0</v>
      </c>
      <c r="I874" s="57" t="s">
        <v>1175</v>
      </c>
    </row>
    <row r="875" spans="1:9" ht="14.4" customHeight="1" x14ac:dyDescent="0.3">
      <c r="A875" s="52" t="s">
        <v>1176</v>
      </c>
      <c r="B875" s="53" t="s">
        <v>1172</v>
      </c>
      <c r="C875" s="54" t="s">
        <v>303</v>
      </c>
      <c r="D875" s="55">
        <f t="shared" si="78"/>
        <v>35.880000000000003</v>
      </c>
      <c r="E875" s="55">
        <v>2.99</v>
      </c>
      <c r="F875" s="55">
        <f t="shared" si="79"/>
        <v>19.734000000000002</v>
      </c>
      <c r="G875" s="100"/>
      <c r="H875" s="56">
        <f t="shared" si="77"/>
        <v>0</v>
      </c>
      <c r="I875" s="57" t="s">
        <v>1177</v>
      </c>
    </row>
    <row r="876" spans="1:9" ht="14.4" customHeight="1" x14ac:dyDescent="0.3">
      <c r="A876" s="52" t="s">
        <v>1178</v>
      </c>
      <c r="B876" s="53" t="s">
        <v>1172</v>
      </c>
      <c r="C876" s="54" t="s">
        <v>85</v>
      </c>
      <c r="D876" s="55">
        <f t="shared" si="78"/>
        <v>35.880000000000003</v>
      </c>
      <c r="E876" s="55">
        <v>2.99</v>
      </c>
      <c r="F876" s="55">
        <f t="shared" si="79"/>
        <v>19.734000000000002</v>
      </c>
      <c r="G876" s="100"/>
      <c r="H876" s="56">
        <f t="shared" si="77"/>
        <v>0</v>
      </c>
      <c r="I876" s="57" t="s">
        <v>1179</v>
      </c>
    </row>
    <row r="877" spans="1:9" ht="14.4" customHeight="1" x14ac:dyDescent="0.3">
      <c r="A877" s="52" t="s">
        <v>1180</v>
      </c>
      <c r="B877" s="53" t="s">
        <v>1172</v>
      </c>
      <c r="C877" s="54" t="s">
        <v>88</v>
      </c>
      <c r="D877" s="55">
        <f t="shared" si="78"/>
        <v>35.880000000000003</v>
      </c>
      <c r="E877" s="55">
        <v>2.99</v>
      </c>
      <c r="F877" s="55">
        <f t="shared" si="79"/>
        <v>19.734000000000002</v>
      </c>
      <c r="G877" s="100"/>
      <c r="H877" s="56">
        <f t="shared" si="77"/>
        <v>0</v>
      </c>
      <c r="I877" s="57" t="s">
        <v>1181</v>
      </c>
    </row>
    <row r="878" spans="1:9" ht="14.4" customHeight="1" x14ac:dyDescent="0.3">
      <c r="A878" s="52" t="s">
        <v>1182</v>
      </c>
      <c r="B878" s="53" t="s">
        <v>1183</v>
      </c>
      <c r="C878" s="54" t="s">
        <v>554</v>
      </c>
      <c r="D878" s="55">
        <f t="shared" si="78"/>
        <v>35.880000000000003</v>
      </c>
      <c r="E878" s="55">
        <v>2.99</v>
      </c>
      <c r="F878" s="55">
        <f t="shared" si="79"/>
        <v>19.734000000000002</v>
      </c>
      <c r="G878" s="100"/>
      <c r="H878" s="56">
        <f t="shared" si="77"/>
        <v>0</v>
      </c>
      <c r="I878" s="57" t="s">
        <v>1184</v>
      </c>
    </row>
    <row r="879" spans="1:9" ht="14.4" customHeight="1" x14ac:dyDescent="0.3">
      <c r="A879" s="52" t="s">
        <v>1185</v>
      </c>
      <c r="B879" s="53" t="s">
        <v>1183</v>
      </c>
      <c r="C879" s="54" t="s">
        <v>301</v>
      </c>
      <c r="D879" s="55">
        <f t="shared" si="78"/>
        <v>35.880000000000003</v>
      </c>
      <c r="E879" s="55">
        <v>2.99</v>
      </c>
      <c r="F879" s="55">
        <f t="shared" si="79"/>
        <v>19.734000000000002</v>
      </c>
      <c r="G879" s="100"/>
      <c r="H879" s="56">
        <f t="shared" si="77"/>
        <v>0</v>
      </c>
      <c r="I879" s="57" t="s">
        <v>1186</v>
      </c>
    </row>
    <row r="880" spans="1:9" ht="14.4" customHeight="1" x14ac:dyDescent="0.3">
      <c r="A880" s="52" t="s">
        <v>1187</v>
      </c>
      <c r="B880" s="53" t="s">
        <v>1183</v>
      </c>
      <c r="C880" s="54" t="s">
        <v>303</v>
      </c>
      <c r="D880" s="55">
        <f t="shared" si="78"/>
        <v>35.880000000000003</v>
      </c>
      <c r="E880" s="55">
        <v>2.99</v>
      </c>
      <c r="F880" s="55">
        <f t="shared" si="79"/>
        <v>19.734000000000002</v>
      </c>
      <c r="G880" s="100"/>
      <c r="H880" s="56">
        <f t="shared" si="77"/>
        <v>0</v>
      </c>
      <c r="I880" s="57" t="s">
        <v>1188</v>
      </c>
    </row>
    <row r="881" spans="1:9" ht="14.4" customHeight="1" x14ac:dyDescent="0.3">
      <c r="A881" s="52" t="s">
        <v>1189</v>
      </c>
      <c r="B881" s="53" t="s">
        <v>1183</v>
      </c>
      <c r="C881" s="54" t="s">
        <v>85</v>
      </c>
      <c r="D881" s="55">
        <f t="shared" si="78"/>
        <v>35.880000000000003</v>
      </c>
      <c r="E881" s="55">
        <v>2.99</v>
      </c>
      <c r="F881" s="55">
        <f t="shared" si="79"/>
        <v>19.734000000000002</v>
      </c>
      <c r="G881" s="100"/>
      <c r="H881" s="56">
        <f t="shared" si="77"/>
        <v>0</v>
      </c>
      <c r="I881" s="57" t="s">
        <v>1190</v>
      </c>
    </row>
    <row r="882" spans="1:9" ht="14.4" customHeight="1" x14ac:dyDescent="0.3">
      <c r="A882" s="52" t="s">
        <v>1191</v>
      </c>
      <c r="B882" s="53" t="s">
        <v>1183</v>
      </c>
      <c r="C882" s="54" t="s">
        <v>88</v>
      </c>
      <c r="D882" s="55">
        <f t="shared" si="78"/>
        <v>35.880000000000003</v>
      </c>
      <c r="E882" s="55">
        <v>2.99</v>
      </c>
      <c r="F882" s="55">
        <f t="shared" si="79"/>
        <v>19.734000000000002</v>
      </c>
      <c r="G882" s="100"/>
      <c r="H882" s="56">
        <f t="shared" si="77"/>
        <v>0</v>
      </c>
      <c r="I882" s="57" t="s">
        <v>1192</v>
      </c>
    </row>
    <row r="883" spans="1:9" ht="14.4" customHeight="1" x14ac:dyDescent="0.3">
      <c r="A883" s="52" t="s">
        <v>1193</v>
      </c>
      <c r="B883" s="53" t="s">
        <v>1194</v>
      </c>
      <c r="C883" s="54" t="s">
        <v>554</v>
      </c>
      <c r="D883" s="55">
        <f t="shared" si="78"/>
        <v>35.880000000000003</v>
      </c>
      <c r="E883" s="55">
        <v>2.99</v>
      </c>
      <c r="F883" s="55">
        <f t="shared" si="79"/>
        <v>19.734000000000002</v>
      </c>
      <c r="G883" s="100"/>
      <c r="H883" s="56">
        <f t="shared" si="77"/>
        <v>0</v>
      </c>
      <c r="I883" s="57" t="s">
        <v>1195</v>
      </c>
    </row>
    <row r="884" spans="1:9" ht="14.4" customHeight="1" x14ac:dyDescent="0.3">
      <c r="A884" s="52" t="s">
        <v>1196</v>
      </c>
      <c r="B884" s="53" t="s">
        <v>1194</v>
      </c>
      <c r="C884" s="54" t="s">
        <v>301</v>
      </c>
      <c r="D884" s="55">
        <f t="shared" si="78"/>
        <v>35.880000000000003</v>
      </c>
      <c r="E884" s="55">
        <v>2.99</v>
      </c>
      <c r="F884" s="55">
        <f t="shared" si="79"/>
        <v>19.734000000000002</v>
      </c>
      <c r="G884" s="100"/>
      <c r="H884" s="56">
        <f t="shared" si="77"/>
        <v>0</v>
      </c>
      <c r="I884" s="57" t="s">
        <v>1197</v>
      </c>
    </row>
    <row r="885" spans="1:9" ht="14.4" customHeight="1" x14ac:dyDescent="0.3">
      <c r="A885" s="52" t="s">
        <v>1198</v>
      </c>
      <c r="B885" s="53" t="s">
        <v>1194</v>
      </c>
      <c r="C885" s="54" t="s">
        <v>303</v>
      </c>
      <c r="D885" s="55">
        <f t="shared" si="78"/>
        <v>35.880000000000003</v>
      </c>
      <c r="E885" s="55">
        <v>2.99</v>
      </c>
      <c r="F885" s="55">
        <f t="shared" si="79"/>
        <v>19.734000000000002</v>
      </c>
      <c r="G885" s="100"/>
      <c r="H885" s="56">
        <f t="shared" si="77"/>
        <v>0</v>
      </c>
      <c r="I885" s="57" t="s">
        <v>1199</v>
      </c>
    </row>
    <row r="886" spans="1:9" ht="14.4" customHeight="1" x14ac:dyDescent="0.3">
      <c r="A886" s="52" t="s">
        <v>1200</v>
      </c>
      <c r="B886" s="53" t="s">
        <v>1194</v>
      </c>
      <c r="C886" s="54" t="s">
        <v>85</v>
      </c>
      <c r="D886" s="55">
        <f t="shared" si="78"/>
        <v>35.880000000000003</v>
      </c>
      <c r="E886" s="55">
        <v>2.99</v>
      </c>
      <c r="F886" s="55">
        <f t="shared" si="79"/>
        <v>19.734000000000002</v>
      </c>
      <c r="G886" s="100"/>
      <c r="H886" s="56">
        <f t="shared" si="77"/>
        <v>0</v>
      </c>
      <c r="I886" s="57" t="s">
        <v>1201</v>
      </c>
    </row>
    <row r="887" spans="1:9" ht="14.4" customHeight="1" x14ac:dyDescent="0.3">
      <c r="A887" s="52" t="s">
        <v>1202</v>
      </c>
      <c r="B887" s="53" t="s">
        <v>1194</v>
      </c>
      <c r="C887" s="54" t="s">
        <v>88</v>
      </c>
      <c r="D887" s="55">
        <f t="shared" si="78"/>
        <v>35.880000000000003</v>
      </c>
      <c r="E887" s="55">
        <v>2.99</v>
      </c>
      <c r="F887" s="55">
        <f t="shared" si="79"/>
        <v>19.734000000000002</v>
      </c>
      <c r="G887" s="100"/>
      <c r="H887" s="56">
        <f t="shared" si="77"/>
        <v>0</v>
      </c>
      <c r="I887" s="57" t="s">
        <v>1203</v>
      </c>
    </row>
    <row r="888" spans="1:9" ht="14.4" customHeight="1" x14ac:dyDescent="0.3">
      <c r="A888" s="52" t="s">
        <v>1204</v>
      </c>
      <c r="B888" s="53" t="s">
        <v>1205</v>
      </c>
      <c r="C888" s="54" t="s">
        <v>554</v>
      </c>
      <c r="D888" s="55">
        <f t="shared" si="78"/>
        <v>35.880000000000003</v>
      </c>
      <c r="E888" s="55">
        <v>2.99</v>
      </c>
      <c r="F888" s="55">
        <f t="shared" si="79"/>
        <v>19.734000000000002</v>
      </c>
      <c r="G888" s="100"/>
      <c r="H888" s="56">
        <f t="shared" si="77"/>
        <v>0</v>
      </c>
      <c r="I888" s="57" t="s">
        <v>1206</v>
      </c>
    </row>
    <row r="889" spans="1:9" ht="14.4" customHeight="1" x14ac:dyDescent="0.3">
      <c r="A889" s="52" t="s">
        <v>1207</v>
      </c>
      <c r="B889" s="53" t="s">
        <v>1205</v>
      </c>
      <c r="C889" s="54" t="s">
        <v>301</v>
      </c>
      <c r="D889" s="55">
        <f t="shared" si="78"/>
        <v>35.880000000000003</v>
      </c>
      <c r="E889" s="55">
        <v>2.99</v>
      </c>
      <c r="F889" s="55">
        <f t="shared" si="79"/>
        <v>19.734000000000002</v>
      </c>
      <c r="G889" s="100"/>
      <c r="H889" s="56">
        <f t="shared" si="77"/>
        <v>0</v>
      </c>
      <c r="I889" s="57" t="s">
        <v>1208</v>
      </c>
    </row>
    <row r="890" spans="1:9" ht="14.4" customHeight="1" x14ac:dyDescent="0.3">
      <c r="A890" s="52" t="s">
        <v>1209</v>
      </c>
      <c r="B890" s="53" t="s">
        <v>1205</v>
      </c>
      <c r="C890" s="54" t="s">
        <v>303</v>
      </c>
      <c r="D890" s="55">
        <f t="shared" si="78"/>
        <v>35.880000000000003</v>
      </c>
      <c r="E890" s="55">
        <v>2.99</v>
      </c>
      <c r="F890" s="55">
        <f t="shared" si="79"/>
        <v>19.734000000000002</v>
      </c>
      <c r="G890" s="100"/>
      <c r="H890" s="56">
        <f t="shared" si="77"/>
        <v>0</v>
      </c>
      <c r="I890" s="57" t="s">
        <v>1210</v>
      </c>
    </row>
    <row r="891" spans="1:9" ht="14.4" customHeight="1" x14ac:dyDescent="0.3">
      <c r="A891" s="52" t="s">
        <v>1211</v>
      </c>
      <c r="B891" s="53" t="s">
        <v>1205</v>
      </c>
      <c r="C891" s="54" t="s">
        <v>85</v>
      </c>
      <c r="D891" s="55">
        <f t="shared" si="78"/>
        <v>35.880000000000003</v>
      </c>
      <c r="E891" s="55">
        <v>2.99</v>
      </c>
      <c r="F891" s="55">
        <f t="shared" si="79"/>
        <v>19.734000000000002</v>
      </c>
      <c r="G891" s="100"/>
      <c r="H891" s="56">
        <f t="shared" si="77"/>
        <v>0</v>
      </c>
      <c r="I891" s="57" t="s">
        <v>1212</v>
      </c>
    </row>
    <row r="892" spans="1:9" ht="14.4" customHeight="1" x14ac:dyDescent="0.3">
      <c r="A892" s="52" t="s">
        <v>1213</v>
      </c>
      <c r="B892" s="53" t="s">
        <v>1205</v>
      </c>
      <c r="C892" s="54" t="s">
        <v>88</v>
      </c>
      <c r="D892" s="55">
        <f t="shared" si="78"/>
        <v>35.880000000000003</v>
      </c>
      <c r="E892" s="55">
        <v>2.99</v>
      </c>
      <c r="F892" s="55">
        <f t="shared" si="79"/>
        <v>19.734000000000002</v>
      </c>
      <c r="G892" s="100"/>
      <c r="H892" s="56">
        <f t="shared" si="77"/>
        <v>0</v>
      </c>
      <c r="I892" s="57" t="s">
        <v>1214</v>
      </c>
    </row>
    <row r="893" spans="1:9" ht="14.4" customHeight="1" x14ac:dyDescent="0.3">
      <c r="A893" s="91" t="s">
        <v>2981</v>
      </c>
      <c r="B893" s="92" t="s">
        <v>2979</v>
      </c>
      <c r="C893" s="93" t="s">
        <v>554</v>
      </c>
      <c r="D893" s="94">
        <f t="shared" si="78"/>
        <v>35.880000000000003</v>
      </c>
      <c r="E893" s="94">
        <v>2.99</v>
      </c>
      <c r="F893" s="94">
        <f t="shared" si="79"/>
        <v>19.734000000000002</v>
      </c>
      <c r="G893" s="100"/>
      <c r="H893" s="95">
        <f t="shared" si="77"/>
        <v>0</v>
      </c>
      <c r="I893" s="88">
        <v>708382029014</v>
      </c>
    </row>
    <row r="894" spans="1:9" ht="14.4" customHeight="1" x14ac:dyDescent="0.3">
      <c r="A894" s="91" t="s">
        <v>2982</v>
      </c>
      <c r="B894" s="92" t="s">
        <v>2979</v>
      </c>
      <c r="C894" s="93" t="s">
        <v>301</v>
      </c>
      <c r="D894" s="94">
        <f t="shared" si="78"/>
        <v>35.880000000000003</v>
      </c>
      <c r="E894" s="94">
        <v>2.99</v>
      </c>
      <c r="F894" s="94">
        <f t="shared" si="79"/>
        <v>19.734000000000002</v>
      </c>
      <c r="G894" s="100"/>
      <c r="H894" s="95">
        <f t="shared" si="77"/>
        <v>0</v>
      </c>
      <c r="I894" s="88">
        <v>708382029038</v>
      </c>
    </row>
    <row r="895" spans="1:9" ht="14.4" customHeight="1" x14ac:dyDescent="0.3">
      <c r="A895" s="91" t="s">
        <v>2983</v>
      </c>
      <c r="B895" s="92" t="s">
        <v>2979</v>
      </c>
      <c r="C895" s="93" t="s">
        <v>303</v>
      </c>
      <c r="D895" s="94">
        <f t="shared" si="78"/>
        <v>35.880000000000003</v>
      </c>
      <c r="E895" s="94">
        <v>2.99</v>
      </c>
      <c r="F895" s="94">
        <f t="shared" si="79"/>
        <v>19.734000000000002</v>
      </c>
      <c r="G895" s="100"/>
      <c r="H895" s="95">
        <f t="shared" si="77"/>
        <v>0</v>
      </c>
      <c r="I895" s="88">
        <v>708382029045</v>
      </c>
    </row>
    <row r="896" spans="1:9" ht="14.4" customHeight="1" x14ac:dyDescent="0.3">
      <c r="A896" s="91" t="s">
        <v>2984</v>
      </c>
      <c r="B896" s="92" t="s">
        <v>2980</v>
      </c>
      <c r="C896" s="93" t="s">
        <v>554</v>
      </c>
      <c r="D896" s="94">
        <f t="shared" si="78"/>
        <v>35.880000000000003</v>
      </c>
      <c r="E896" s="94">
        <v>2.99</v>
      </c>
      <c r="F896" s="94">
        <f t="shared" si="79"/>
        <v>19.734000000000002</v>
      </c>
      <c r="G896" s="100"/>
      <c r="H896" s="95">
        <f t="shared" si="77"/>
        <v>0</v>
      </c>
      <c r="I896" s="88">
        <v>708382029069</v>
      </c>
    </row>
    <row r="897" spans="1:9" ht="14.4" customHeight="1" x14ac:dyDescent="0.3">
      <c r="A897" s="91" t="s">
        <v>2985</v>
      </c>
      <c r="B897" s="92" t="s">
        <v>2980</v>
      </c>
      <c r="C897" s="93" t="s">
        <v>303</v>
      </c>
      <c r="D897" s="94">
        <f t="shared" si="78"/>
        <v>35.880000000000003</v>
      </c>
      <c r="E897" s="94">
        <v>2.99</v>
      </c>
      <c r="F897" s="94">
        <f t="shared" si="79"/>
        <v>19.734000000000002</v>
      </c>
      <c r="G897" s="100"/>
      <c r="H897" s="95">
        <f t="shared" si="77"/>
        <v>0</v>
      </c>
      <c r="I897" s="88">
        <v>708382029076</v>
      </c>
    </row>
    <row r="898" spans="1:9" ht="15" customHeight="1" x14ac:dyDescent="0.3">
      <c r="A898" s="52" t="s">
        <v>1215</v>
      </c>
      <c r="B898" s="53" t="s">
        <v>1216</v>
      </c>
      <c r="C898" s="54" t="s">
        <v>997</v>
      </c>
      <c r="D898" s="55">
        <f t="shared" si="78"/>
        <v>35.880000000000003</v>
      </c>
      <c r="E898" s="55">
        <v>2.99</v>
      </c>
      <c r="F898" s="55">
        <f t="shared" si="79"/>
        <v>19.734000000000002</v>
      </c>
      <c r="G898" s="100"/>
      <c r="H898" s="56">
        <f t="shared" si="77"/>
        <v>0</v>
      </c>
      <c r="I898" s="57" t="s">
        <v>1217</v>
      </c>
    </row>
    <row r="899" spans="1:9" ht="14.4" customHeight="1" x14ac:dyDescent="0.3">
      <c r="A899" s="52" t="s">
        <v>1218</v>
      </c>
      <c r="B899" s="53" t="s">
        <v>1216</v>
      </c>
      <c r="C899" s="54" t="s">
        <v>554</v>
      </c>
      <c r="D899" s="55">
        <f t="shared" si="78"/>
        <v>35.880000000000003</v>
      </c>
      <c r="E899" s="55">
        <v>2.99</v>
      </c>
      <c r="F899" s="55">
        <f t="shared" si="79"/>
        <v>19.734000000000002</v>
      </c>
      <c r="G899" s="100"/>
      <c r="H899" s="56">
        <f t="shared" ref="H899:H962" si="80">G899*F899</f>
        <v>0</v>
      </c>
      <c r="I899" s="57" t="s">
        <v>1219</v>
      </c>
    </row>
    <row r="900" spans="1:9" ht="14.4" customHeight="1" x14ac:dyDescent="0.3">
      <c r="A900" s="52" t="s">
        <v>1220</v>
      </c>
      <c r="B900" s="53" t="s">
        <v>1216</v>
      </c>
      <c r="C900" s="54" t="s">
        <v>301</v>
      </c>
      <c r="D900" s="55">
        <f t="shared" si="78"/>
        <v>35.880000000000003</v>
      </c>
      <c r="E900" s="55">
        <v>2.99</v>
      </c>
      <c r="F900" s="55">
        <f t="shared" si="79"/>
        <v>19.734000000000002</v>
      </c>
      <c r="G900" s="100"/>
      <c r="H900" s="56">
        <f t="shared" si="80"/>
        <v>0</v>
      </c>
      <c r="I900" s="57" t="s">
        <v>1221</v>
      </c>
    </row>
    <row r="901" spans="1:9" ht="14.4" customHeight="1" x14ac:dyDescent="0.3">
      <c r="A901" s="52" t="s">
        <v>1222</v>
      </c>
      <c r="B901" s="53" t="s">
        <v>1216</v>
      </c>
      <c r="C901" s="54" t="s">
        <v>303</v>
      </c>
      <c r="D901" s="55">
        <f t="shared" si="78"/>
        <v>35.880000000000003</v>
      </c>
      <c r="E901" s="55">
        <v>2.99</v>
      </c>
      <c r="F901" s="55">
        <f t="shared" si="79"/>
        <v>19.734000000000002</v>
      </c>
      <c r="G901" s="100"/>
      <c r="H901" s="56">
        <f t="shared" si="80"/>
        <v>0</v>
      </c>
      <c r="I901" s="57" t="s">
        <v>1223</v>
      </c>
    </row>
    <row r="902" spans="1:9" ht="14.4" customHeight="1" x14ac:dyDescent="0.3">
      <c r="A902" s="52" t="s">
        <v>1224</v>
      </c>
      <c r="B902" s="53" t="s">
        <v>1216</v>
      </c>
      <c r="C902" s="54" t="s">
        <v>85</v>
      </c>
      <c r="D902" s="55">
        <f t="shared" si="78"/>
        <v>35.880000000000003</v>
      </c>
      <c r="E902" s="55">
        <v>2.99</v>
      </c>
      <c r="F902" s="55">
        <f t="shared" si="79"/>
        <v>19.734000000000002</v>
      </c>
      <c r="G902" s="100"/>
      <c r="H902" s="56">
        <f t="shared" si="80"/>
        <v>0</v>
      </c>
      <c r="I902" s="57" t="s">
        <v>1225</v>
      </c>
    </row>
    <row r="903" spans="1:9" ht="14.4" customHeight="1" x14ac:dyDescent="0.3">
      <c r="A903" s="52" t="s">
        <v>1226</v>
      </c>
      <c r="B903" s="53" t="s">
        <v>1216</v>
      </c>
      <c r="C903" s="54" t="s">
        <v>88</v>
      </c>
      <c r="D903" s="55">
        <f t="shared" si="78"/>
        <v>35.880000000000003</v>
      </c>
      <c r="E903" s="55">
        <v>2.99</v>
      </c>
      <c r="F903" s="55">
        <f t="shared" si="79"/>
        <v>19.734000000000002</v>
      </c>
      <c r="G903" s="100"/>
      <c r="H903" s="56">
        <f t="shared" si="80"/>
        <v>0</v>
      </c>
      <c r="I903" s="57" t="s">
        <v>1227</v>
      </c>
    </row>
    <row r="904" spans="1:9" ht="14.4" customHeight="1" x14ac:dyDescent="0.3">
      <c r="A904" s="52" t="s">
        <v>1228</v>
      </c>
      <c r="B904" s="53" t="s">
        <v>1229</v>
      </c>
      <c r="C904" s="54" t="s">
        <v>997</v>
      </c>
      <c r="D904" s="55">
        <f t="shared" si="78"/>
        <v>35.880000000000003</v>
      </c>
      <c r="E904" s="55">
        <v>2.99</v>
      </c>
      <c r="F904" s="55">
        <f t="shared" si="79"/>
        <v>19.734000000000002</v>
      </c>
      <c r="G904" s="100"/>
      <c r="H904" s="56">
        <f t="shared" si="80"/>
        <v>0</v>
      </c>
      <c r="I904" s="57" t="s">
        <v>1230</v>
      </c>
    </row>
    <row r="905" spans="1:9" ht="14.4" customHeight="1" x14ac:dyDescent="0.3">
      <c r="A905" s="52" t="s">
        <v>1231</v>
      </c>
      <c r="B905" s="53" t="s">
        <v>1229</v>
      </c>
      <c r="C905" s="54" t="s">
        <v>554</v>
      </c>
      <c r="D905" s="55">
        <f t="shared" si="78"/>
        <v>35.880000000000003</v>
      </c>
      <c r="E905" s="55">
        <v>2.99</v>
      </c>
      <c r="F905" s="55">
        <f t="shared" si="79"/>
        <v>19.734000000000002</v>
      </c>
      <c r="G905" s="100"/>
      <c r="H905" s="56">
        <f t="shared" si="80"/>
        <v>0</v>
      </c>
      <c r="I905" s="57" t="s">
        <v>1232</v>
      </c>
    </row>
    <row r="906" spans="1:9" ht="14.4" customHeight="1" x14ac:dyDescent="0.3">
      <c r="A906" s="52" t="s">
        <v>1233</v>
      </c>
      <c r="B906" s="53" t="s">
        <v>1229</v>
      </c>
      <c r="C906" s="54" t="s">
        <v>301</v>
      </c>
      <c r="D906" s="55">
        <f t="shared" si="78"/>
        <v>35.880000000000003</v>
      </c>
      <c r="E906" s="55">
        <v>2.99</v>
      </c>
      <c r="F906" s="55">
        <f t="shared" si="79"/>
        <v>19.734000000000002</v>
      </c>
      <c r="G906" s="100"/>
      <c r="H906" s="56">
        <f t="shared" si="80"/>
        <v>0</v>
      </c>
      <c r="I906" s="57" t="s">
        <v>1234</v>
      </c>
    </row>
    <row r="907" spans="1:9" ht="14.4" customHeight="1" x14ac:dyDescent="0.3">
      <c r="A907" s="52" t="s">
        <v>1235</v>
      </c>
      <c r="B907" s="53" t="s">
        <v>1229</v>
      </c>
      <c r="C907" s="54" t="s">
        <v>303</v>
      </c>
      <c r="D907" s="55">
        <f t="shared" si="78"/>
        <v>35.880000000000003</v>
      </c>
      <c r="E907" s="55">
        <v>2.99</v>
      </c>
      <c r="F907" s="55">
        <f t="shared" si="79"/>
        <v>19.734000000000002</v>
      </c>
      <c r="G907" s="100"/>
      <c r="H907" s="56">
        <f t="shared" si="80"/>
        <v>0</v>
      </c>
      <c r="I907" s="57" t="s">
        <v>1236</v>
      </c>
    </row>
    <row r="908" spans="1:9" ht="14.4" customHeight="1" x14ac:dyDescent="0.3">
      <c r="A908" s="52" t="s">
        <v>1237</v>
      </c>
      <c r="B908" s="53" t="s">
        <v>1229</v>
      </c>
      <c r="C908" s="54" t="s">
        <v>85</v>
      </c>
      <c r="D908" s="55">
        <f t="shared" si="78"/>
        <v>35.880000000000003</v>
      </c>
      <c r="E908" s="55">
        <v>2.99</v>
      </c>
      <c r="F908" s="55">
        <f t="shared" si="79"/>
        <v>19.734000000000002</v>
      </c>
      <c r="G908" s="100"/>
      <c r="H908" s="56">
        <f t="shared" si="80"/>
        <v>0</v>
      </c>
      <c r="I908" s="57" t="s">
        <v>1238</v>
      </c>
    </row>
    <row r="909" spans="1:9" ht="14.4" customHeight="1" x14ac:dyDescent="0.3">
      <c r="A909" s="52" t="s">
        <v>1239</v>
      </c>
      <c r="B909" s="53" t="s">
        <v>1229</v>
      </c>
      <c r="C909" s="54" t="s">
        <v>88</v>
      </c>
      <c r="D909" s="55">
        <f t="shared" si="78"/>
        <v>35.880000000000003</v>
      </c>
      <c r="E909" s="55">
        <v>2.99</v>
      </c>
      <c r="F909" s="55">
        <f t="shared" si="79"/>
        <v>19.734000000000002</v>
      </c>
      <c r="G909" s="100"/>
      <c r="H909" s="56">
        <f t="shared" si="80"/>
        <v>0</v>
      </c>
      <c r="I909" s="57" t="s">
        <v>1240</v>
      </c>
    </row>
    <row r="910" spans="1:9" ht="14.4" customHeight="1" x14ac:dyDescent="0.3">
      <c r="A910" s="52" t="s">
        <v>1241</v>
      </c>
      <c r="B910" s="53" t="s">
        <v>1242</v>
      </c>
      <c r="C910" s="54" t="s">
        <v>997</v>
      </c>
      <c r="D910" s="55">
        <f t="shared" si="78"/>
        <v>35.880000000000003</v>
      </c>
      <c r="E910" s="55">
        <v>2.99</v>
      </c>
      <c r="F910" s="55">
        <f t="shared" si="79"/>
        <v>19.734000000000002</v>
      </c>
      <c r="G910" s="100"/>
      <c r="H910" s="56">
        <f t="shared" si="80"/>
        <v>0</v>
      </c>
      <c r="I910" s="57" t="s">
        <v>1243</v>
      </c>
    </row>
    <row r="911" spans="1:9" ht="14.4" customHeight="1" x14ac:dyDescent="0.3">
      <c r="A911" s="52" t="s">
        <v>1244</v>
      </c>
      <c r="B911" s="53" t="s">
        <v>1242</v>
      </c>
      <c r="C911" s="54" t="s">
        <v>554</v>
      </c>
      <c r="D911" s="55">
        <f t="shared" si="78"/>
        <v>35.880000000000003</v>
      </c>
      <c r="E911" s="55">
        <v>2.99</v>
      </c>
      <c r="F911" s="55">
        <f t="shared" si="79"/>
        <v>19.734000000000002</v>
      </c>
      <c r="G911" s="100"/>
      <c r="H911" s="56">
        <f t="shared" si="80"/>
        <v>0</v>
      </c>
      <c r="I911" s="57" t="s">
        <v>1245</v>
      </c>
    </row>
    <row r="912" spans="1:9" ht="14.4" customHeight="1" x14ac:dyDescent="0.3">
      <c r="A912" s="52" t="s">
        <v>1246</v>
      </c>
      <c r="B912" s="53" t="s">
        <v>1242</v>
      </c>
      <c r="C912" s="54" t="s">
        <v>301</v>
      </c>
      <c r="D912" s="55">
        <f t="shared" si="78"/>
        <v>35.880000000000003</v>
      </c>
      <c r="E912" s="55">
        <v>2.99</v>
      </c>
      <c r="F912" s="55">
        <f t="shared" si="79"/>
        <v>19.734000000000002</v>
      </c>
      <c r="G912" s="100"/>
      <c r="H912" s="56">
        <f t="shared" si="80"/>
        <v>0</v>
      </c>
      <c r="I912" s="57" t="s">
        <v>1247</v>
      </c>
    </row>
    <row r="913" spans="1:9" ht="14.4" customHeight="1" x14ac:dyDescent="0.3">
      <c r="A913" s="52" t="s">
        <v>1248</v>
      </c>
      <c r="B913" s="53" t="s">
        <v>1242</v>
      </c>
      <c r="C913" s="54" t="s">
        <v>303</v>
      </c>
      <c r="D913" s="55">
        <f t="shared" si="78"/>
        <v>35.880000000000003</v>
      </c>
      <c r="E913" s="55">
        <v>2.99</v>
      </c>
      <c r="F913" s="55">
        <f t="shared" si="79"/>
        <v>19.734000000000002</v>
      </c>
      <c r="G913" s="100"/>
      <c r="H913" s="56">
        <f t="shared" si="80"/>
        <v>0</v>
      </c>
      <c r="I913" s="57" t="s">
        <v>1249</v>
      </c>
    </row>
    <row r="914" spans="1:9" ht="14.4" customHeight="1" x14ac:dyDescent="0.3">
      <c r="A914" s="52" t="s">
        <v>1250</v>
      </c>
      <c r="B914" s="53" t="s">
        <v>1242</v>
      </c>
      <c r="C914" s="54" t="s">
        <v>85</v>
      </c>
      <c r="D914" s="55">
        <f t="shared" si="78"/>
        <v>35.880000000000003</v>
      </c>
      <c r="E914" s="55">
        <v>2.99</v>
      </c>
      <c r="F914" s="55">
        <f t="shared" si="79"/>
        <v>19.734000000000002</v>
      </c>
      <c r="G914" s="100"/>
      <c r="H914" s="56">
        <f t="shared" si="80"/>
        <v>0</v>
      </c>
      <c r="I914" s="57" t="s">
        <v>1251</v>
      </c>
    </row>
    <row r="915" spans="1:9" ht="14.4" customHeight="1" x14ac:dyDescent="0.3">
      <c r="A915" s="52" t="s">
        <v>1252</v>
      </c>
      <c r="B915" s="53" t="s">
        <v>1242</v>
      </c>
      <c r="C915" s="54" t="s">
        <v>88</v>
      </c>
      <c r="D915" s="55">
        <f t="shared" si="78"/>
        <v>35.880000000000003</v>
      </c>
      <c r="E915" s="55">
        <v>2.99</v>
      </c>
      <c r="F915" s="55">
        <f t="shared" si="79"/>
        <v>19.734000000000002</v>
      </c>
      <c r="G915" s="100"/>
      <c r="H915" s="56">
        <f t="shared" si="80"/>
        <v>0</v>
      </c>
      <c r="I915" s="57" t="s">
        <v>1253</v>
      </c>
    </row>
    <row r="916" spans="1:9" ht="14.4" customHeight="1" x14ac:dyDescent="0.3">
      <c r="A916" s="52" t="s">
        <v>1254</v>
      </c>
      <c r="B916" s="53" t="s">
        <v>1255</v>
      </c>
      <c r="C916" s="54" t="s">
        <v>997</v>
      </c>
      <c r="D916" s="55">
        <f t="shared" si="78"/>
        <v>35.880000000000003</v>
      </c>
      <c r="E916" s="55">
        <v>2.99</v>
      </c>
      <c r="F916" s="55">
        <f t="shared" si="79"/>
        <v>19.734000000000002</v>
      </c>
      <c r="G916" s="100"/>
      <c r="H916" s="56">
        <f t="shared" si="80"/>
        <v>0</v>
      </c>
      <c r="I916" s="57" t="s">
        <v>1256</v>
      </c>
    </row>
    <row r="917" spans="1:9" ht="14.4" customHeight="1" x14ac:dyDescent="0.3">
      <c r="A917" s="52" t="s">
        <v>1257</v>
      </c>
      <c r="B917" s="53" t="s">
        <v>1255</v>
      </c>
      <c r="C917" s="54" t="s">
        <v>554</v>
      </c>
      <c r="D917" s="55">
        <f t="shared" si="78"/>
        <v>35.880000000000003</v>
      </c>
      <c r="E917" s="55">
        <v>2.99</v>
      </c>
      <c r="F917" s="55">
        <f t="shared" si="79"/>
        <v>19.734000000000002</v>
      </c>
      <c r="G917" s="100"/>
      <c r="H917" s="56">
        <f t="shared" si="80"/>
        <v>0</v>
      </c>
      <c r="I917" s="57" t="s">
        <v>1258</v>
      </c>
    </row>
    <row r="918" spans="1:9" ht="14.4" customHeight="1" x14ac:dyDescent="0.3">
      <c r="A918" s="52" t="s">
        <v>1259</v>
      </c>
      <c r="B918" s="53" t="s">
        <v>1255</v>
      </c>
      <c r="C918" s="54" t="s">
        <v>301</v>
      </c>
      <c r="D918" s="55">
        <f t="shared" si="78"/>
        <v>35.880000000000003</v>
      </c>
      <c r="E918" s="55">
        <v>2.99</v>
      </c>
      <c r="F918" s="55">
        <f t="shared" si="79"/>
        <v>19.734000000000002</v>
      </c>
      <c r="G918" s="100"/>
      <c r="H918" s="56">
        <f t="shared" si="80"/>
        <v>0</v>
      </c>
      <c r="I918" s="57" t="s">
        <v>1260</v>
      </c>
    </row>
    <row r="919" spans="1:9" ht="14.4" customHeight="1" x14ac:dyDescent="0.3">
      <c r="A919" s="52" t="s">
        <v>1261</v>
      </c>
      <c r="B919" s="53" t="s">
        <v>1255</v>
      </c>
      <c r="C919" s="54" t="s">
        <v>303</v>
      </c>
      <c r="D919" s="55">
        <f t="shared" si="78"/>
        <v>35.880000000000003</v>
      </c>
      <c r="E919" s="55">
        <v>2.99</v>
      </c>
      <c r="F919" s="55">
        <f t="shared" si="79"/>
        <v>19.734000000000002</v>
      </c>
      <c r="G919" s="100"/>
      <c r="H919" s="56">
        <f t="shared" si="80"/>
        <v>0</v>
      </c>
      <c r="I919" s="57" t="s">
        <v>1262</v>
      </c>
    </row>
    <row r="920" spans="1:9" ht="14.4" customHeight="1" x14ac:dyDescent="0.3">
      <c r="A920" s="52" t="s">
        <v>1263</v>
      </c>
      <c r="B920" s="53" t="s">
        <v>1255</v>
      </c>
      <c r="C920" s="54" t="s">
        <v>85</v>
      </c>
      <c r="D920" s="55">
        <f t="shared" si="78"/>
        <v>35.880000000000003</v>
      </c>
      <c r="E920" s="55">
        <v>2.99</v>
      </c>
      <c r="F920" s="55">
        <f t="shared" si="79"/>
        <v>19.734000000000002</v>
      </c>
      <c r="G920" s="100"/>
      <c r="H920" s="56">
        <f t="shared" si="80"/>
        <v>0</v>
      </c>
      <c r="I920" s="57" t="s">
        <v>1264</v>
      </c>
    </row>
    <row r="921" spans="1:9" ht="14.4" customHeight="1" x14ac:dyDescent="0.3">
      <c r="A921" s="52" t="s">
        <v>1265</v>
      </c>
      <c r="B921" s="53" t="s">
        <v>1255</v>
      </c>
      <c r="C921" s="54" t="s">
        <v>88</v>
      </c>
      <c r="D921" s="55">
        <f t="shared" si="78"/>
        <v>35.880000000000003</v>
      </c>
      <c r="E921" s="55">
        <v>2.99</v>
      </c>
      <c r="F921" s="55">
        <f t="shared" si="79"/>
        <v>19.734000000000002</v>
      </c>
      <c r="G921" s="100"/>
      <c r="H921" s="56">
        <f t="shared" si="80"/>
        <v>0</v>
      </c>
      <c r="I921" s="57" t="s">
        <v>1266</v>
      </c>
    </row>
    <row r="922" spans="1:9" ht="14.4" customHeight="1" x14ac:dyDescent="0.3">
      <c r="A922" s="52" t="s">
        <v>1267</v>
      </c>
      <c r="B922" s="53" t="s">
        <v>1268</v>
      </c>
      <c r="C922" s="54" t="s">
        <v>997</v>
      </c>
      <c r="D922" s="55">
        <f t="shared" si="78"/>
        <v>35.880000000000003</v>
      </c>
      <c r="E922" s="55">
        <v>2.99</v>
      </c>
      <c r="F922" s="55">
        <f t="shared" si="79"/>
        <v>19.734000000000002</v>
      </c>
      <c r="G922" s="100"/>
      <c r="H922" s="56">
        <f t="shared" si="80"/>
        <v>0</v>
      </c>
      <c r="I922" s="57" t="s">
        <v>1269</v>
      </c>
    </row>
    <row r="923" spans="1:9" ht="14.4" customHeight="1" x14ac:dyDescent="0.3">
      <c r="A923" s="52" t="s">
        <v>1270</v>
      </c>
      <c r="B923" s="53" t="s">
        <v>1268</v>
      </c>
      <c r="C923" s="54" t="s">
        <v>554</v>
      </c>
      <c r="D923" s="55">
        <f t="shared" ref="D923:D933" si="81">E923*12</f>
        <v>35.880000000000003</v>
      </c>
      <c r="E923" s="55">
        <v>2.99</v>
      </c>
      <c r="F923" s="55">
        <f t="shared" ref="F923:F933" si="82">D923*0.55</f>
        <v>19.734000000000002</v>
      </c>
      <c r="G923" s="100"/>
      <c r="H923" s="56">
        <f t="shared" si="80"/>
        <v>0</v>
      </c>
      <c r="I923" s="57" t="s">
        <v>1271</v>
      </c>
    </row>
    <row r="924" spans="1:9" ht="14.4" customHeight="1" x14ac:dyDescent="0.3">
      <c r="A924" s="52" t="s">
        <v>1272</v>
      </c>
      <c r="B924" s="53" t="s">
        <v>1268</v>
      </c>
      <c r="C924" s="54" t="s">
        <v>301</v>
      </c>
      <c r="D924" s="55">
        <f t="shared" si="81"/>
        <v>35.880000000000003</v>
      </c>
      <c r="E924" s="55">
        <v>2.99</v>
      </c>
      <c r="F924" s="55">
        <f t="shared" si="82"/>
        <v>19.734000000000002</v>
      </c>
      <c r="G924" s="100"/>
      <c r="H924" s="56">
        <f t="shared" si="80"/>
        <v>0</v>
      </c>
      <c r="I924" s="57" t="s">
        <v>1273</v>
      </c>
    </row>
    <row r="925" spans="1:9" ht="14.4" customHeight="1" x14ac:dyDescent="0.3">
      <c r="A925" s="52" t="s">
        <v>1274</v>
      </c>
      <c r="B925" s="53" t="s">
        <v>1268</v>
      </c>
      <c r="C925" s="54" t="s">
        <v>303</v>
      </c>
      <c r="D925" s="55">
        <f t="shared" si="81"/>
        <v>35.880000000000003</v>
      </c>
      <c r="E925" s="55">
        <v>2.99</v>
      </c>
      <c r="F925" s="55">
        <f t="shared" si="82"/>
        <v>19.734000000000002</v>
      </c>
      <c r="G925" s="100"/>
      <c r="H925" s="56">
        <f t="shared" si="80"/>
        <v>0</v>
      </c>
      <c r="I925" s="57" t="s">
        <v>1275</v>
      </c>
    </row>
    <row r="926" spans="1:9" ht="14.4" customHeight="1" x14ac:dyDescent="0.3">
      <c r="A926" s="52" t="s">
        <v>1276</v>
      </c>
      <c r="B926" s="53" t="s">
        <v>1268</v>
      </c>
      <c r="C926" s="54" t="s">
        <v>85</v>
      </c>
      <c r="D926" s="55">
        <f t="shared" si="81"/>
        <v>35.880000000000003</v>
      </c>
      <c r="E926" s="55">
        <v>2.99</v>
      </c>
      <c r="F926" s="55">
        <f t="shared" si="82"/>
        <v>19.734000000000002</v>
      </c>
      <c r="G926" s="100"/>
      <c r="H926" s="56">
        <f t="shared" si="80"/>
        <v>0</v>
      </c>
      <c r="I926" s="57" t="s">
        <v>1277</v>
      </c>
    </row>
    <row r="927" spans="1:9" ht="14.4" customHeight="1" x14ac:dyDescent="0.3">
      <c r="A927" s="52" t="s">
        <v>1278</v>
      </c>
      <c r="B927" s="53" t="s">
        <v>1268</v>
      </c>
      <c r="C927" s="54" t="s">
        <v>88</v>
      </c>
      <c r="D927" s="55">
        <f t="shared" si="81"/>
        <v>35.880000000000003</v>
      </c>
      <c r="E927" s="55">
        <v>2.99</v>
      </c>
      <c r="F927" s="55">
        <f t="shared" si="82"/>
        <v>19.734000000000002</v>
      </c>
      <c r="G927" s="100"/>
      <c r="H927" s="56">
        <f t="shared" si="80"/>
        <v>0</v>
      </c>
      <c r="I927" s="57" t="s">
        <v>1279</v>
      </c>
    </row>
    <row r="928" spans="1:9" ht="14.4" customHeight="1" x14ac:dyDescent="0.3">
      <c r="A928" s="52" t="s">
        <v>1280</v>
      </c>
      <c r="B928" s="53" t="s">
        <v>1281</v>
      </c>
      <c r="C928" s="54" t="s">
        <v>997</v>
      </c>
      <c r="D928" s="55">
        <f t="shared" si="81"/>
        <v>35.880000000000003</v>
      </c>
      <c r="E928" s="55">
        <v>2.99</v>
      </c>
      <c r="F928" s="55">
        <f t="shared" si="82"/>
        <v>19.734000000000002</v>
      </c>
      <c r="G928" s="100"/>
      <c r="H928" s="56">
        <f t="shared" si="80"/>
        <v>0</v>
      </c>
      <c r="I928" s="57" t="s">
        <v>1282</v>
      </c>
    </row>
    <row r="929" spans="1:9" ht="14.4" customHeight="1" x14ac:dyDescent="0.3">
      <c r="A929" s="52" t="s">
        <v>1283</v>
      </c>
      <c r="B929" s="53" t="s">
        <v>1281</v>
      </c>
      <c r="C929" s="54" t="s">
        <v>554</v>
      </c>
      <c r="D929" s="55">
        <f>E929*12</f>
        <v>35.880000000000003</v>
      </c>
      <c r="E929" s="55">
        <v>2.99</v>
      </c>
      <c r="F929" s="55">
        <f t="shared" si="82"/>
        <v>19.734000000000002</v>
      </c>
      <c r="G929" s="100"/>
      <c r="H929" s="56">
        <f t="shared" si="80"/>
        <v>0</v>
      </c>
      <c r="I929" s="57" t="s">
        <v>1284</v>
      </c>
    </row>
    <row r="930" spans="1:9" ht="14.4" customHeight="1" x14ac:dyDescent="0.3">
      <c r="A930" s="52" t="s">
        <v>1285</v>
      </c>
      <c r="B930" s="53" t="s">
        <v>1281</v>
      </c>
      <c r="C930" s="54" t="s">
        <v>301</v>
      </c>
      <c r="D930" s="55">
        <f t="shared" si="81"/>
        <v>35.880000000000003</v>
      </c>
      <c r="E930" s="55">
        <v>2.99</v>
      </c>
      <c r="F930" s="55">
        <f t="shared" si="82"/>
        <v>19.734000000000002</v>
      </c>
      <c r="G930" s="100"/>
      <c r="H930" s="56">
        <f t="shared" si="80"/>
        <v>0</v>
      </c>
      <c r="I930" s="57" t="s">
        <v>1286</v>
      </c>
    </row>
    <row r="931" spans="1:9" ht="14.4" customHeight="1" x14ac:dyDescent="0.3">
      <c r="A931" s="52" t="s">
        <v>1287</v>
      </c>
      <c r="B931" s="53" t="s">
        <v>1281</v>
      </c>
      <c r="C931" s="54" t="s">
        <v>303</v>
      </c>
      <c r="D931" s="55">
        <f t="shared" si="81"/>
        <v>35.880000000000003</v>
      </c>
      <c r="E931" s="55">
        <v>2.99</v>
      </c>
      <c r="F931" s="55">
        <f t="shared" si="82"/>
        <v>19.734000000000002</v>
      </c>
      <c r="G931" s="100"/>
      <c r="H931" s="56">
        <f t="shared" si="80"/>
        <v>0</v>
      </c>
      <c r="I931" s="57" t="s">
        <v>1288</v>
      </c>
    </row>
    <row r="932" spans="1:9" ht="14.4" customHeight="1" x14ac:dyDescent="0.3">
      <c r="A932" s="52" t="s">
        <v>1289</v>
      </c>
      <c r="B932" s="53" t="s">
        <v>1281</v>
      </c>
      <c r="C932" s="54" t="s">
        <v>85</v>
      </c>
      <c r="D932" s="55">
        <f t="shared" si="81"/>
        <v>35.880000000000003</v>
      </c>
      <c r="E932" s="55">
        <v>2.99</v>
      </c>
      <c r="F932" s="55">
        <f t="shared" si="82"/>
        <v>19.734000000000002</v>
      </c>
      <c r="G932" s="100"/>
      <c r="H932" s="56">
        <f t="shared" si="80"/>
        <v>0</v>
      </c>
      <c r="I932" s="57" t="s">
        <v>1290</v>
      </c>
    </row>
    <row r="933" spans="1:9" ht="14.4" customHeight="1" x14ac:dyDescent="0.3">
      <c r="A933" s="52" t="s">
        <v>1291</v>
      </c>
      <c r="B933" s="53" t="s">
        <v>1281</v>
      </c>
      <c r="C933" s="54" t="s">
        <v>88</v>
      </c>
      <c r="D933" s="55">
        <f t="shared" si="81"/>
        <v>35.880000000000003</v>
      </c>
      <c r="E933" s="55">
        <v>2.99</v>
      </c>
      <c r="F933" s="55">
        <f t="shared" si="82"/>
        <v>19.734000000000002</v>
      </c>
      <c r="G933" s="100"/>
      <c r="H933" s="56">
        <f t="shared" si="80"/>
        <v>0</v>
      </c>
      <c r="I933" s="57" t="s">
        <v>1292</v>
      </c>
    </row>
    <row r="934" spans="1:9" ht="18" x14ac:dyDescent="0.3">
      <c r="A934" s="50" t="s">
        <v>1293</v>
      </c>
      <c r="B934" s="50"/>
      <c r="C934" s="50"/>
      <c r="D934" s="50"/>
      <c r="E934" s="50"/>
      <c r="F934" s="50"/>
      <c r="G934" s="101"/>
      <c r="H934" s="56">
        <f t="shared" si="80"/>
        <v>0</v>
      </c>
      <c r="I934" s="51"/>
    </row>
    <row r="935" spans="1:9" ht="14.4" customHeight="1" x14ac:dyDescent="0.3">
      <c r="A935" s="98" t="s">
        <v>3129</v>
      </c>
      <c r="B935" s="99" t="s">
        <v>3130</v>
      </c>
      <c r="C935" s="93" t="s">
        <v>303</v>
      </c>
      <c r="D935" s="94">
        <f t="shared" ref="D935" si="83">E935*12</f>
        <v>29.880000000000003</v>
      </c>
      <c r="E935" s="94">
        <v>2.4900000000000002</v>
      </c>
      <c r="F935" s="94">
        <f t="shared" ref="F935" si="84">D935*0.55</f>
        <v>16.434000000000001</v>
      </c>
      <c r="G935" s="100"/>
      <c r="H935" s="95">
        <f t="shared" si="80"/>
        <v>0</v>
      </c>
      <c r="I935" s="88">
        <v>708382030270</v>
      </c>
    </row>
    <row r="936" spans="1:9" ht="14.4" customHeight="1" x14ac:dyDescent="0.3">
      <c r="A936" s="98" t="s">
        <v>1294</v>
      </c>
      <c r="B936" s="99" t="s">
        <v>3130</v>
      </c>
      <c r="C936" s="93" t="s">
        <v>85</v>
      </c>
      <c r="D936" s="94">
        <f t="shared" ref="D936:D948" si="85">E936*12</f>
        <v>29.880000000000003</v>
      </c>
      <c r="E936" s="94">
        <v>2.4900000000000002</v>
      </c>
      <c r="F936" s="94">
        <f t="shared" ref="F936:F948" si="86">D936*0.55</f>
        <v>16.434000000000001</v>
      </c>
      <c r="G936" s="100"/>
      <c r="H936" s="95">
        <f t="shared" si="80"/>
        <v>0</v>
      </c>
      <c r="I936" s="88">
        <v>708382065821</v>
      </c>
    </row>
    <row r="937" spans="1:9" ht="14.4" customHeight="1" x14ac:dyDescent="0.3">
      <c r="A937" s="98" t="s">
        <v>1295</v>
      </c>
      <c r="B937" s="99" t="s">
        <v>3130</v>
      </c>
      <c r="C937" s="93" t="s">
        <v>88</v>
      </c>
      <c r="D937" s="94">
        <f t="shared" si="85"/>
        <v>29.880000000000003</v>
      </c>
      <c r="E937" s="94">
        <v>2.4900000000000002</v>
      </c>
      <c r="F937" s="94">
        <f t="shared" si="86"/>
        <v>16.434000000000001</v>
      </c>
      <c r="G937" s="100"/>
      <c r="H937" s="95">
        <f t="shared" si="80"/>
        <v>0</v>
      </c>
      <c r="I937" s="88">
        <v>708382065838</v>
      </c>
    </row>
    <row r="938" spans="1:9" ht="14.4" customHeight="1" x14ac:dyDescent="0.3">
      <c r="A938" s="98" t="s">
        <v>1296</v>
      </c>
      <c r="B938" s="99" t="s">
        <v>3130</v>
      </c>
      <c r="C938" s="93" t="s">
        <v>91</v>
      </c>
      <c r="D938" s="94">
        <f t="shared" si="85"/>
        <v>29.880000000000003</v>
      </c>
      <c r="E938" s="94">
        <v>2.4900000000000002</v>
      </c>
      <c r="F938" s="94">
        <f t="shared" si="86"/>
        <v>16.434000000000001</v>
      </c>
      <c r="G938" s="100"/>
      <c r="H938" s="95">
        <f t="shared" si="80"/>
        <v>0</v>
      </c>
      <c r="I938" s="88">
        <v>708382065845</v>
      </c>
    </row>
    <row r="939" spans="1:9" ht="14.4" customHeight="1" x14ac:dyDescent="0.3">
      <c r="A939" s="98" t="s">
        <v>3135</v>
      </c>
      <c r="B939" s="99" t="s">
        <v>3131</v>
      </c>
      <c r="C939" s="93" t="s">
        <v>303</v>
      </c>
      <c r="D939" s="94">
        <f t="shared" si="85"/>
        <v>29.880000000000003</v>
      </c>
      <c r="E939" s="94">
        <v>2.4900000000000002</v>
      </c>
      <c r="F939" s="94">
        <f t="shared" si="86"/>
        <v>16.434000000000001</v>
      </c>
      <c r="G939" s="100"/>
      <c r="H939" s="95">
        <f t="shared" si="80"/>
        <v>0</v>
      </c>
      <c r="I939" s="88">
        <v>708382030287</v>
      </c>
    </row>
    <row r="940" spans="1:9" ht="14.4" customHeight="1" x14ac:dyDescent="0.3">
      <c r="A940" s="98" t="s">
        <v>1297</v>
      </c>
      <c r="B940" s="99" t="s">
        <v>3131</v>
      </c>
      <c r="C940" s="93" t="s">
        <v>85</v>
      </c>
      <c r="D940" s="94">
        <f t="shared" si="85"/>
        <v>29.880000000000003</v>
      </c>
      <c r="E940" s="94">
        <v>2.4900000000000002</v>
      </c>
      <c r="F940" s="94">
        <f t="shared" si="86"/>
        <v>16.434000000000001</v>
      </c>
      <c r="G940" s="100"/>
      <c r="H940" s="95">
        <f t="shared" si="80"/>
        <v>0</v>
      </c>
      <c r="I940" s="88">
        <v>708382065852</v>
      </c>
    </row>
    <row r="941" spans="1:9" ht="14.4" customHeight="1" x14ac:dyDescent="0.3">
      <c r="A941" s="98" t="s">
        <v>1298</v>
      </c>
      <c r="B941" s="99" t="s">
        <v>3131</v>
      </c>
      <c r="C941" s="93" t="s">
        <v>88</v>
      </c>
      <c r="D941" s="94">
        <f t="shared" si="85"/>
        <v>29.880000000000003</v>
      </c>
      <c r="E941" s="94">
        <v>2.4900000000000002</v>
      </c>
      <c r="F941" s="94">
        <f t="shared" si="86"/>
        <v>16.434000000000001</v>
      </c>
      <c r="G941" s="100"/>
      <c r="H941" s="95">
        <f t="shared" si="80"/>
        <v>0</v>
      </c>
      <c r="I941" s="88">
        <v>708382065869</v>
      </c>
    </row>
    <row r="942" spans="1:9" ht="14.4" customHeight="1" x14ac:dyDescent="0.3">
      <c r="A942" s="98" t="s">
        <v>1299</v>
      </c>
      <c r="B942" s="99" t="s">
        <v>3131</v>
      </c>
      <c r="C942" s="93" t="s">
        <v>91</v>
      </c>
      <c r="D942" s="94">
        <f t="shared" si="85"/>
        <v>29.880000000000003</v>
      </c>
      <c r="E942" s="94">
        <v>2.4900000000000002</v>
      </c>
      <c r="F942" s="94">
        <f t="shared" si="86"/>
        <v>16.434000000000001</v>
      </c>
      <c r="G942" s="100"/>
      <c r="H942" s="95">
        <f t="shared" si="80"/>
        <v>0</v>
      </c>
      <c r="I942" s="88">
        <v>708382065876</v>
      </c>
    </row>
    <row r="943" spans="1:9" ht="14.4" customHeight="1" x14ac:dyDescent="0.3">
      <c r="A943" s="98" t="s">
        <v>3136</v>
      </c>
      <c r="B943" s="99" t="s">
        <v>3137</v>
      </c>
      <c r="C943" s="93" t="s">
        <v>303</v>
      </c>
      <c r="D943" s="94">
        <f t="shared" si="85"/>
        <v>29.880000000000003</v>
      </c>
      <c r="E943" s="94">
        <v>2.4900000000000002</v>
      </c>
      <c r="F943" s="94">
        <f t="shared" si="86"/>
        <v>16.434000000000001</v>
      </c>
      <c r="G943" s="100"/>
      <c r="H943" s="95">
        <f t="shared" si="80"/>
        <v>0</v>
      </c>
      <c r="I943" s="88">
        <v>708382030294</v>
      </c>
    </row>
    <row r="944" spans="1:9" ht="14.4" customHeight="1" x14ac:dyDescent="0.3">
      <c r="A944" s="98" t="s">
        <v>1300</v>
      </c>
      <c r="B944" s="99" t="s">
        <v>3137</v>
      </c>
      <c r="C944" s="93" t="s">
        <v>85</v>
      </c>
      <c r="D944" s="94">
        <f t="shared" si="85"/>
        <v>29.880000000000003</v>
      </c>
      <c r="E944" s="94">
        <v>2.4900000000000002</v>
      </c>
      <c r="F944" s="94">
        <f t="shared" si="86"/>
        <v>16.434000000000001</v>
      </c>
      <c r="G944" s="100"/>
      <c r="H944" s="95">
        <f t="shared" si="80"/>
        <v>0</v>
      </c>
      <c r="I944" s="88">
        <v>708382065883</v>
      </c>
    </row>
    <row r="945" spans="1:9" ht="14.4" customHeight="1" x14ac:dyDescent="0.3">
      <c r="A945" s="98" t="s">
        <v>1301</v>
      </c>
      <c r="B945" s="99" t="s">
        <v>3137</v>
      </c>
      <c r="C945" s="93" t="s">
        <v>88</v>
      </c>
      <c r="D945" s="94">
        <f t="shared" si="85"/>
        <v>29.880000000000003</v>
      </c>
      <c r="E945" s="94">
        <v>2.4900000000000002</v>
      </c>
      <c r="F945" s="94">
        <f t="shared" si="86"/>
        <v>16.434000000000001</v>
      </c>
      <c r="G945" s="100"/>
      <c r="H945" s="95">
        <f t="shared" si="80"/>
        <v>0</v>
      </c>
      <c r="I945" s="88">
        <v>708382065890</v>
      </c>
    </row>
    <row r="946" spans="1:9" ht="14.4" customHeight="1" x14ac:dyDescent="0.3">
      <c r="A946" s="98" t="s">
        <v>1302</v>
      </c>
      <c r="B946" s="99" t="s">
        <v>3137</v>
      </c>
      <c r="C946" s="93" t="s">
        <v>91</v>
      </c>
      <c r="D946" s="94">
        <f t="shared" si="85"/>
        <v>29.880000000000003</v>
      </c>
      <c r="E946" s="94">
        <v>2.4900000000000002</v>
      </c>
      <c r="F946" s="94">
        <f t="shared" si="86"/>
        <v>16.434000000000001</v>
      </c>
      <c r="G946" s="100"/>
      <c r="H946" s="95">
        <f t="shared" si="80"/>
        <v>0</v>
      </c>
      <c r="I946" s="88">
        <v>708382065906</v>
      </c>
    </row>
    <row r="947" spans="1:9" ht="14.4" customHeight="1" x14ac:dyDescent="0.3">
      <c r="A947" s="98" t="s">
        <v>3133</v>
      </c>
      <c r="B947" s="99" t="s">
        <v>3132</v>
      </c>
      <c r="C947" s="93" t="s">
        <v>303</v>
      </c>
      <c r="D947" s="94">
        <f t="shared" si="85"/>
        <v>29.880000000000003</v>
      </c>
      <c r="E947" s="94">
        <v>2.4900000000000002</v>
      </c>
      <c r="F947" s="94">
        <f t="shared" si="86"/>
        <v>16.434000000000001</v>
      </c>
      <c r="G947" s="100"/>
      <c r="H947" s="95">
        <f t="shared" si="80"/>
        <v>0</v>
      </c>
      <c r="I947" s="88">
        <v>708382030300</v>
      </c>
    </row>
    <row r="948" spans="1:9" ht="14.4" customHeight="1" x14ac:dyDescent="0.3">
      <c r="A948" s="98" t="s">
        <v>3134</v>
      </c>
      <c r="B948" s="99" t="s">
        <v>3132</v>
      </c>
      <c r="C948" s="93" t="s">
        <v>88</v>
      </c>
      <c r="D948" s="94">
        <f t="shared" si="85"/>
        <v>29.880000000000003</v>
      </c>
      <c r="E948" s="94">
        <v>2.4900000000000002</v>
      </c>
      <c r="F948" s="94">
        <f t="shared" si="86"/>
        <v>16.434000000000001</v>
      </c>
      <c r="G948" s="100"/>
      <c r="H948" s="95">
        <f t="shared" si="80"/>
        <v>0</v>
      </c>
      <c r="I948" s="88">
        <v>708382030317</v>
      </c>
    </row>
    <row r="949" spans="1:9" ht="14.4" customHeight="1" x14ac:dyDescent="0.3">
      <c r="A949" s="98" t="s">
        <v>3157</v>
      </c>
      <c r="B949" s="99" t="s">
        <v>3156</v>
      </c>
      <c r="C949" s="93" t="s">
        <v>88</v>
      </c>
      <c r="D949" s="94">
        <f t="shared" ref="D949:D951" si="87">E949*12</f>
        <v>38.28</v>
      </c>
      <c r="E949" s="94">
        <v>3.19</v>
      </c>
      <c r="F949" s="94">
        <f t="shared" ref="F949:F951" si="88">D949*0.55</f>
        <v>21.054000000000002</v>
      </c>
      <c r="G949" s="100"/>
      <c r="H949" s="95">
        <f t="shared" si="80"/>
        <v>0</v>
      </c>
      <c r="I949" s="88">
        <v>708382030461</v>
      </c>
    </row>
    <row r="950" spans="1:9" ht="14.4" customHeight="1" x14ac:dyDescent="0.3">
      <c r="A950" s="98" t="s">
        <v>3158</v>
      </c>
      <c r="B950" s="99" t="s">
        <v>3160</v>
      </c>
      <c r="C950" s="93" t="s">
        <v>88</v>
      </c>
      <c r="D950" s="94">
        <f t="shared" si="87"/>
        <v>38.28</v>
      </c>
      <c r="E950" s="94">
        <v>3.19</v>
      </c>
      <c r="F950" s="94">
        <f t="shared" si="88"/>
        <v>21.054000000000002</v>
      </c>
      <c r="G950" s="100"/>
      <c r="H950" s="95">
        <f t="shared" si="80"/>
        <v>0</v>
      </c>
      <c r="I950" s="88">
        <v>708382030478</v>
      </c>
    </row>
    <row r="951" spans="1:9" ht="14.4" customHeight="1" x14ac:dyDescent="0.3">
      <c r="A951" s="98" t="s">
        <v>3159</v>
      </c>
      <c r="B951" s="99" t="s">
        <v>3161</v>
      </c>
      <c r="C951" s="93" t="s">
        <v>88</v>
      </c>
      <c r="D951" s="94">
        <f t="shared" si="87"/>
        <v>38.28</v>
      </c>
      <c r="E951" s="94">
        <v>3.19</v>
      </c>
      <c r="F951" s="94">
        <f t="shared" si="88"/>
        <v>21.054000000000002</v>
      </c>
      <c r="G951" s="100"/>
      <c r="H951" s="95">
        <f t="shared" si="80"/>
        <v>0</v>
      </c>
      <c r="I951" s="88">
        <v>708382030485</v>
      </c>
    </row>
    <row r="952" spans="1:9" ht="18" x14ac:dyDescent="0.3">
      <c r="A952" s="50" t="s">
        <v>1303</v>
      </c>
      <c r="B952" s="50"/>
      <c r="C952" s="50"/>
      <c r="D952" s="50"/>
      <c r="E952" s="50"/>
      <c r="F952" s="50"/>
      <c r="G952" s="101"/>
      <c r="H952" s="56">
        <f t="shared" si="80"/>
        <v>0</v>
      </c>
      <c r="I952" s="51"/>
    </row>
    <row r="953" spans="1:9" ht="14.4" customHeight="1" x14ac:dyDescent="0.3">
      <c r="A953" s="52" t="s">
        <v>1304</v>
      </c>
      <c r="B953" s="53" t="s">
        <v>1305</v>
      </c>
      <c r="C953" s="54" t="s">
        <v>997</v>
      </c>
      <c r="D953" s="55">
        <f>E953*12</f>
        <v>35.880000000000003</v>
      </c>
      <c r="E953" s="55">
        <v>2.99</v>
      </c>
      <c r="F953" s="55">
        <f t="shared" ref="F953:F956" si="89">D953*0.55</f>
        <v>19.734000000000002</v>
      </c>
      <c r="G953" s="100"/>
      <c r="H953" s="56">
        <f t="shared" si="80"/>
        <v>0</v>
      </c>
      <c r="I953" s="57" t="s">
        <v>1306</v>
      </c>
    </row>
    <row r="954" spans="1:9" ht="14.4" customHeight="1" x14ac:dyDescent="0.3">
      <c r="A954" s="52" t="s">
        <v>1307</v>
      </c>
      <c r="B954" s="53" t="s">
        <v>1305</v>
      </c>
      <c r="C954" s="54" t="s">
        <v>554</v>
      </c>
      <c r="D954" s="55">
        <f t="shared" ref="D954:D957" si="90">E954*12</f>
        <v>35.880000000000003</v>
      </c>
      <c r="E954" s="55">
        <v>2.99</v>
      </c>
      <c r="F954" s="55">
        <f t="shared" si="89"/>
        <v>19.734000000000002</v>
      </c>
      <c r="G954" s="100"/>
      <c r="H954" s="56">
        <f t="shared" si="80"/>
        <v>0</v>
      </c>
      <c r="I954" s="57" t="s">
        <v>1308</v>
      </c>
    </row>
    <row r="955" spans="1:9" ht="14.4" customHeight="1" x14ac:dyDescent="0.3">
      <c r="A955" s="52" t="s">
        <v>1309</v>
      </c>
      <c r="B955" s="53" t="s">
        <v>1305</v>
      </c>
      <c r="C955" s="54" t="s">
        <v>301</v>
      </c>
      <c r="D955" s="55">
        <f t="shared" si="90"/>
        <v>35.880000000000003</v>
      </c>
      <c r="E955" s="55">
        <v>2.99</v>
      </c>
      <c r="F955" s="55">
        <f t="shared" si="89"/>
        <v>19.734000000000002</v>
      </c>
      <c r="G955" s="100"/>
      <c r="H955" s="56">
        <f t="shared" si="80"/>
        <v>0</v>
      </c>
      <c r="I955" s="57" t="s">
        <v>1310</v>
      </c>
    </row>
    <row r="956" spans="1:9" ht="14.4" customHeight="1" x14ac:dyDescent="0.3">
      <c r="A956" s="52" t="s">
        <v>1311</v>
      </c>
      <c r="B956" s="53" t="s">
        <v>1305</v>
      </c>
      <c r="C956" s="54" t="s">
        <v>303</v>
      </c>
      <c r="D956" s="55">
        <f t="shared" si="90"/>
        <v>35.880000000000003</v>
      </c>
      <c r="E956" s="55">
        <v>2.99</v>
      </c>
      <c r="F956" s="55">
        <f t="shared" si="89"/>
        <v>19.734000000000002</v>
      </c>
      <c r="G956" s="100"/>
      <c r="H956" s="56">
        <f t="shared" si="80"/>
        <v>0</v>
      </c>
      <c r="I956" s="57" t="s">
        <v>1312</v>
      </c>
    </row>
    <row r="957" spans="1:9" ht="14.4" customHeight="1" x14ac:dyDescent="0.3">
      <c r="A957" s="52" t="s">
        <v>1313</v>
      </c>
      <c r="B957" s="53" t="s">
        <v>1314</v>
      </c>
      <c r="C957" s="54" t="s">
        <v>997</v>
      </c>
      <c r="D957" s="55">
        <f t="shared" si="90"/>
        <v>35.880000000000003</v>
      </c>
      <c r="E957" s="55">
        <v>2.99</v>
      </c>
      <c r="F957" s="55">
        <f t="shared" ref="F957:F1018" si="91">D957*0.55</f>
        <v>19.734000000000002</v>
      </c>
      <c r="G957" s="100"/>
      <c r="H957" s="56">
        <f t="shared" si="80"/>
        <v>0</v>
      </c>
      <c r="I957" s="57" t="s">
        <v>1315</v>
      </c>
    </row>
    <row r="958" spans="1:9" ht="14.4" customHeight="1" x14ac:dyDescent="0.3">
      <c r="A958" s="52" t="s">
        <v>1316</v>
      </c>
      <c r="B958" s="53" t="s">
        <v>1314</v>
      </c>
      <c r="C958" s="54" t="s">
        <v>554</v>
      </c>
      <c r="D958" s="55">
        <f t="shared" ref="D958:D1019" si="92">E958*12</f>
        <v>35.880000000000003</v>
      </c>
      <c r="E958" s="55">
        <v>2.99</v>
      </c>
      <c r="F958" s="55">
        <f t="shared" si="91"/>
        <v>19.734000000000002</v>
      </c>
      <c r="G958" s="100"/>
      <c r="H958" s="56">
        <f t="shared" si="80"/>
        <v>0</v>
      </c>
      <c r="I958" s="57" t="s">
        <v>1317</v>
      </c>
    </row>
    <row r="959" spans="1:9" ht="14.4" customHeight="1" x14ac:dyDescent="0.3">
      <c r="A959" s="52" t="s">
        <v>1318</v>
      </c>
      <c r="B959" s="53" t="s">
        <v>1314</v>
      </c>
      <c r="C959" s="54" t="s">
        <v>301</v>
      </c>
      <c r="D959" s="55">
        <f t="shared" si="92"/>
        <v>35.880000000000003</v>
      </c>
      <c r="E959" s="55">
        <v>2.99</v>
      </c>
      <c r="F959" s="55">
        <f t="shared" si="91"/>
        <v>19.734000000000002</v>
      </c>
      <c r="G959" s="100"/>
      <c r="H959" s="56">
        <f t="shared" si="80"/>
        <v>0</v>
      </c>
      <c r="I959" s="57" t="s">
        <v>1319</v>
      </c>
    </row>
    <row r="960" spans="1:9" ht="14.4" customHeight="1" x14ac:dyDescent="0.3">
      <c r="A960" s="52" t="s">
        <v>1320</v>
      </c>
      <c r="B960" s="53" t="s">
        <v>1314</v>
      </c>
      <c r="C960" s="54" t="s">
        <v>303</v>
      </c>
      <c r="D960" s="55">
        <f t="shared" si="92"/>
        <v>35.880000000000003</v>
      </c>
      <c r="E960" s="55">
        <v>2.99</v>
      </c>
      <c r="F960" s="55">
        <f t="shared" si="91"/>
        <v>19.734000000000002</v>
      </c>
      <c r="G960" s="100"/>
      <c r="H960" s="56">
        <f t="shared" si="80"/>
        <v>0</v>
      </c>
      <c r="I960" s="57" t="s">
        <v>1321</v>
      </c>
    </row>
    <row r="961" spans="1:9" ht="14.4" customHeight="1" x14ac:dyDescent="0.3">
      <c r="A961" s="52" t="s">
        <v>1322</v>
      </c>
      <c r="B961" s="53" t="s">
        <v>1314</v>
      </c>
      <c r="C961" s="54" t="s">
        <v>85</v>
      </c>
      <c r="D961" s="55">
        <f t="shared" si="92"/>
        <v>35.880000000000003</v>
      </c>
      <c r="E961" s="55">
        <v>2.99</v>
      </c>
      <c r="F961" s="55">
        <f t="shared" si="91"/>
        <v>19.734000000000002</v>
      </c>
      <c r="G961" s="100"/>
      <c r="H961" s="56">
        <f t="shared" si="80"/>
        <v>0</v>
      </c>
      <c r="I961" s="57" t="s">
        <v>1323</v>
      </c>
    </row>
    <row r="962" spans="1:9" ht="14.4" customHeight="1" x14ac:dyDescent="0.3">
      <c r="A962" s="52" t="s">
        <v>3459</v>
      </c>
      <c r="B962" s="53" t="s">
        <v>1314</v>
      </c>
      <c r="C962" s="54" t="s">
        <v>88</v>
      </c>
      <c r="D962" s="55">
        <f t="shared" si="92"/>
        <v>35.880000000000003</v>
      </c>
      <c r="E962" s="55">
        <v>2.99</v>
      </c>
      <c r="F962" s="55">
        <f t="shared" si="91"/>
        <v>19.734000000000002</v>
      </c>
      <c r="G962" s="100"/>
      <c r="H962" s="56">
        <f t="shared" si="80"/>
        <v>0</v>
      </c>
      <c r="I962" s="49">
        <v>708382032175</v>
      </c>
    </row>
    <row r="963" spans="1:9" ht="14.4" customHeight="1" x14ac:dyDescent="0.3">
      <c r="A963" s="52" t="s">
        <v>1324</v>
      </c>
      <c r="B963" s="53" t="s">
        <v>1325</v>
      </c>
      <c r="C963" s="54" t="s">
        <v>997</v>
      </c>
      <c r="D963" s="55">
        <f t="shared" si="92"/>
        <v>35.880000000000003</v>
      </c>
      <c r="E963" s="55">
        <v>2.99</v>
      </c>
      <c r="F963" s="55">
        <f t="shared" si="91"/>
        <v>19.734000000000002</v>
      </c>
      <c r="G963" s="100"/>
      <c r="H963" s="56">
        <f t="shared" ref="H963:H1026" si="93">G963*F963</f>
        <v>0</v>
      </c>
      <c r="I963" s="57" t="s">
        <v>1326</v>
      </c>
    </row>
    <row r="964" spans="1:9" ht="14.4" customHeight="1" x14ac:dyDescent="0.3">
      <c r="A964" s="52" t="s">
        <v>1327</v>
      </c>
      <c r="B964" s="53" t="s">
        <v>1325</v>
      </c>
      <c r="C964" s="54" t="s">
        <v>554</v>
      </c>
      <c r="D964" s="55">
        <f t="shared" si="92"/>
        <v>35.880000000000003</v>
      </c>
      <c r="E964" s="55">
        <v>2.99</v>
      </c>
      <c r="F964" s="55">
        <f t="shared" si="91"/>
        <v>19.734000000000002</v>
      </c>
      <c r="G964" s="100"/>
      <c r="H964" s="56">
        <f t="shared" si="93"/>
        <v>0</v>
      </c>
      <c r="I964" s="57" t="s">
        <v>1328</v>
      </c>
    </row>
    <row r="965" spans="1:9" ht="14.4" customHeight="1" x14ac:dyDescent="0.3">
      <c r="A965" s="52" t="s">
        <v>1329</v>
      </c>
      <c r="B965" s="53" t="s">
        <v>1330</v>
      </c>
      <c r="C965" s="54" t="s">
        <v>301</v>
      </c>
      <c r="D965" s="55">
        <f t="shared" si="92"/>
        <v>35.880000000000003</v>
      </c>
      <c r="E965" s="55">
        <v>2.99</v>
      </c>
      <c r="F965" s="55">
        <f t="shared" si="91"/>
        <v>19.734000000000002</v>
      </c>
      <c r="G965" s="100"/>
      <c r="H965" s="56">
        <f t="shared" si="93"/>
        <v>0</v>
      </c>
      <c r="I965" s="57" t="s">
        <v>1331</v>
      </c>
    </row>
    <row r="966" spans="1:9" ht="14.4" customHeight="1" x14ac:dyDescent="0.3">
      <c r="A966" s="52" t="s">
        <v>1332</v>
      </c>
      <c r="B966" s="53" t="s">
        <v>1325</v>
      </c>
      <c r="C966" s="54" t="s">
        <v>303</v>
      </c>
      <c r="D966" s="55">
        <f t="shared" si="92"/>
        <v>35.880000000000003</v>
      </c>
      <c r="E966" s="55">
        <v>2.99</v>
      </c>
      <c r="F966" s="55">
        <f t="shared" si="91"/>
        <v>19.734000000000002</v>
      </c>
      <c r="G966" s="100"/>
      <c r="H966" s="56">
        <f t="shared" si="93"/>
        <v>0</v>
      </c>
      <c r="I966" s="57" t="s">
        <v>1333</v>
      </c>
    </row>
    <row r="967" spans="1:9" ht="14.4" customHeight="1" x14ac:dyDescent="0.3">
      <c r="A967" s="52" t="s">
        <v>1334</v>
      </c>
      <c r="B967" s="53" t="s">
        <v>1325</v>
      </c>
      <c r="C967" s="54" t="s">
        <v>85</v>
      </c>
      <c r="D967" s="55">
        <f t="shared" si="92"/>
        <v>35.880000000000003</v>
      </c>
      <c r="E967" s="55">
        <v>2.99</v>
      </c>
      <c r="F967" s="55">
        <f t="shared" si="91"/>
        <v>19.734000000000002</v>
      </c>
      <c r="G967" s="100"/>
      <c r="H967" s="56">
        <f t="shared" si="93"/>
        <v>0</v>
      </c>
      <c r="I967" s="57" t="s">
        <v>1335</v>
      </c>
    </row>
    <row r="968" spans="1:9" ht="14.4" customHeight="1" x14ac:dyDescent="0.3">
      <c r="A968" s="52" t="s">
        <v>1337</v>
      </c>
      <c r="B968" s="53" t="s">
        <v>1338</v>
      </c>
      <c r="C968" s="54" t="s">
        <v>301</v>
      </c>
      <c r="D968" s="55">
        <f t="shared" si="92"/>
        <v>35.880000000000003</v>
      </c>
      <c r="E968" s="55">
        <v>2.99</v>
      </c>
      <c r="F968" s="55">
        <f t="shared" si="91"/>
        <v>19.734000000000002</v>
      </c>
      <c r="G968" s="100"/>
      <c r="H968" s="56">
        <f t="shared" si="93"/>
        <v>0</v>
      </c>
      <c r="I968" s="57" t="s">
        <v>1339</v>
      </c>
    </row>
    <row r="969" spans="1:9" ht="14.4" customHeight="1" x14ac:dyDescent="0.3">
      <c r="A969" s="52" t="s">
        <v>1340</v>
      </c>
      <c r="B969" s="53" t="s">
        <v>1336</v>
      </c>
      <c r="C969" s="54" t="s">
        <v>303</v>
      </c>
      <c r="D969" s="55">
        <f t="shared" si="92"/>
        <v>35.880000000000003</v>
      </c>
      <c r="E969" s="55">
        <v>2.99</v>
      </c>
      <c r="F969" s="55">
        <f t="shared" si="91"/>
        <v>19.734000000000002</v>
      </c>
      <c r="G969" s="100"/>
      <c r="H969" s="56">
        <f t="shared" si="93"/>
        <v>0</v>
      </c>
      <c r="I969" s="57" t="s">
        <v>1341</v>
      </c>
    </row>
    <row r="970" spans="1:9" ht="14.4" customHeight="1" x14ac:dyDescent="0.3">
      <c r="A970" s="52" t="s">
        <v>1342</v>
      </c>
      <c r="B970" s="53" t="s">
        <v>1338</v>
      </c>
      <c r="C970" s="54" t="s">
        <v>85</v>
      </c>
      <c r="D970" s="55">
        <f t="shared" si="92"/>
        <v>35.880000000000003</v>
      </c>
      <c r="E970" s="55">
        <v>2.99</v>
      </c>
      <c r="F970" s="55">
        <f t="shared" si="91"/>
        <v>19.734000000000002</v>
      </c>
      <c r="G970" s="100"/>
      <c r="H970" s="56">
        <f t="shared" si="93"/>
        <v>0</v>
      </c>
      <c r="I970" s="57" t="s">
        <v>1343</v>
      </c>
    </row>
    <row r="971" spans="1:9" ht="14.4" customHeight="1" x14ac:dyDescent="0.3">
      <c r="A971" s="52" t="s">
        <v>1344</v>
      </c>
      <c r="B971" s="53" t="s">
        <v>1345</v>
      </c>
      <c r="C971" s="54" t="s">
        <v>997</v>
      </c>
      <c r="D971" s="55">
        <f t="shared" si="92"/>
        <v>35.880000000000003</v>
      </c>
      <c r="E971" s="55">
        <v>2.99</v>
      </c>
      <c r="F971" s="55">
        <f t="shared" si="91"/>
        <v>19.734000000000002</v>
      </c>
      <c r="G971" s="100"/>
      <c r="H971" s="56">
        <f t="shared" si="93"/>
        <v>0</v>
      </c>
      <c r="I971" s="57" t="s">
        <v>1346</v>
      </c>
    </row>
    <row r="972" spans="1:9" ht="14.4" customHeight="1" x14ac:dyDescent="0.3">
      <c r="A972" s="52" t="s">
        <v>1347</v>
      </c>
      <c r="B972" s="53" t="s">
        <v>1345</v>
      </c>
      <c r="C972" s="54" t="s">
        <v>554</v>
      </c>
      <c r="D972" s="55">
        <f t="shared" si="92"/>
        <v>35.880000000000003</v>
      </c>
      <c r="E972" s="55">
        <v>2.99</v>
      </c>
      <c r="F972" s="55">
        <f t="shared" si="91"/>
        <v>19.734000000000002</v>
      </c>
      <c r="G972" s="100"/>
      <c r="H972" s="56">
        <f t="shared" si="93"/>
        <v>0</v>
      </c>
      <c r="I972" s="57" t="s">
        <v>1348</v>
      </c>
    </row>
    <row r="973" spans="1:9" ht="14.4" customHeight="1" x14ac:dyDescent="0.3">
      <c r="A973" s="52" t="s">
        <v>1349</v>
      </c>
      <c r="B973" s="53" t="s">
        <v>1345</v>
      </c>
      <c r="C973" s="54" t="s">
        <v>301</v>
      </c>
      <c r="D973" s="55">
        <f t="shared" si="92"/>
        <v>35.880000000000003</v>
      </c>
      <c r="E973" s="55">
        <v>2.99</v>
      </c>
      <c r="F973" s="55">
        <f t="shared" si="91"/>
        <v>19.734000000000002</v>
      </c>
      <c r="G973" s="100"/>
      <c r="H973" s="56">
        <f t="shared" si="93"/>
        <v>0</v>
      </c>
      <c r="I973" s="57" t="s">
        <v>1350</v>
      </c>
    </row>
    <row r="974" spans="1:9" ht="14.4" customHeight="1" x14ac:dyDescent="0.3">
      <c r="A974" s="52" t="s">
        <v>1351</v>
      </c>
      <c r="B974" s="53" t="s">
        <v>1345</v>
      </c>
      <c r="C974" s="54" t="s">
        <v>303</v>
      </c>
      <c r="D974" s="55">
        <f t="shared" si="92"/>
        <v>35.880000000000003</v>
      </c>
      <c r="E974" s="55">
        <v>2.99</v>
      </c>
      <c r="F974" s="55">
        <f t="shared" si="91"/>
        <v>19.734000000000002</v>
      </c>
      <c r="G974" s="100"/>
      <c r="H974" s="56">
        <f t="shared" si="93"/>
        <v>0</v>
      </c>
      <c r="I974" s="57" t="s">
        <v>1352</v>
      </c>
    </row>
    <row r="975" spans="1:9" ht="14.4" customHeight="1" x14ac:dyDescent="0.3">
      <c r="A975" s="52" t="s">
        <v>1353</v>
      </c>
      <c r="B975" s="53" t="s">
        <v>1345</v>
      </c>
      <c r="C975" s="54" t="s">
        <v>85</v>
      </c>
      <c r="D975" s="55">
        <f t="shared" si="92"/>
        <v>35.880000000000003</v>
      </c>
      <c r="E975" s="55">
        <v>2.99</v>
      </c>
      <c r="F975" s="55">
        <f t="shared" si="91"/>
        <v>19.734000000000002</v>
      </c>
      <c r="G975" s="100"/>
      <c r="H975" s="56">
        <f t="shared" si="93"/>
        <v>0</v>
      </c>
      <c r="I975" s="57" t="s">
        <v>1354</v>
      </c>
    </row>
    <row r="976" spans="1:9" ht="14.4" customHeight="1" x14ac:dyDescent="0.3">
      <c r="A976" s="52" t="s">
        <v>1355</v>
      </c>
      <c r="B976" s="53" t="s">
        <v>1356</v>
      </c>
      <c r="C976" s="54" t="s">
        <v>997</v>
      </c>
      <c r="D976" s="55">
        <f t="shared" si="92"/>
        <v>35.880000000000003</v>
      </c>
      <c r="E976" s="55">
        <v>2.99</v>
      </c>
      <c r="F976" s="55">
        <f t="shared" si="91"/>
        <v>19.734000000000002</v>
      </c>
      <c r="G976" s="100"/>
      <c r="H976" s="56">
        <f t="shared" si="93"/>
        <v>0</v>
      </c>
      <c r="I976" s="57" t="s">
        <v>1357</v>
      </c>
    </row>
    <row r="977" spans="1:9" ht="14.4" customHeight="1" x14ac:dyDescent="0.3">
      <c r="A977" s="52" t="s">
        <v>1358</v>
      </c>
      <c r="B977" s="53" t="s">
        <v>1356</v>
      </c>
      <c r="C977" s="54" t="s">
        <v>554</v>
      </c>
      <c r="D977" s="55">
        <f t="shared" si="92"/>
        <v>35.880000000000003</v>
      </c>
      <c r="E977" s="55">
        <v>2.99</v>
      </c>
      <c r="F977" s="55">
        <f t="shared" si="91"/>
        <v>19.734000000000002</v>
      </c>
      <c r="G977" s="100"/>
      <c r="H977" s="56">
        <f t="shared" si="93"/>
        <v>0</v>
      </c>
      <c r="I977" s="57" t="s">
        <v>1359</v>
      </c>
    </row>
    <row r="978" spans="1:9" ht="14.4" customHeight="1" x14ac:dyDescent="0.3">
      <c r="A978" s="52" t="s">
        <v>1360</v>
      </c>
      <c r="B978" s="53" t="s">
        <v>1356</v>
      </c>
      <c r="C978" s="54" t="s">
        <v>301</v>
      </c>
      <c r="D978" s="55">
        <f t="shared" si="92"/>
        <v>35.880000000000003</v>
      </c>
      <c r="E978" s="55">
        <v>2.99</v>
      </c>
      <c r="F978" s="55">
        <f t="shared" si="91"/>
        <v>19.734000000000002</v>
      </c>
      <c r="G978" s="100"/>
      <c r="H978" s="56">
        <f t="shared" si="93"/>
        <v>0</v>
      </c>
      <c r="I978" s="57" t="s">
        <v>1361</v>
      </c>
    </row>
    <row r="979" spans="1:9" ht="14.4" customHeight="1" x14ac:dyDescent="0.3">
      <c r="A979" s="52" t="s">
        <v>1362</v>
      </c>
      <c r="B979" s="53" t="s">
        <v>1356</v>
      </c>
      <c r="C979" s="54" t="s">
        <v>303</v>
      </c>
      <c r="D979" s="55">
        <f t="shared" si="92"/>
        <v>35.880000000000003</v>
      </c>
      <c r="E979" s="55">
        <v>2.99</v>
      </c>
      <c r="F979" s="55">
        <f t="shared" si="91"/>
        <v>19.734000000000002</v>
      </c>
      <c r="G979" s="100"/>
      <c r="H979" s="56">
        <f t="shared" si="93"/>
        <v>0</v>
      </c>
      <c r="I979" s="57" t="s">
        <v>1363</v>
      </c>
    </row>
    <row r="980" spans="1:9" ht="14.4" customHeight="1" x14ac:dyDescent="0.3">
      <c r="A980" s="52" t="s">
        <v>1364</v>
      </c>
      <c r="B980" s="53" t="s">
        <v>1356</v>
      </c>
      <c r="C980" s="54" t="s">
        <v>85</v>
      </c>
      <c r="D980" s="55">
        <f t="shared" si="92"/>
        <v>35.880000000000003</v>
      </c>
      <c r="E980" s="55">
        <v>2.99</v>
      </c>
      <c r="F980" s="55">
        <f t="shared" si="91"/>
        <v>19.734000000000002</v>
      </c>
      <c r="G980" s="100"/>
      <c r="H980" s="56">
        <f t="shared" si="93"/>
        <v>0</v>
      </c>
      <c r="I980" s="57" t="s">
        <v>1365</v>
      </c>
    </row>
    <row r="981" spans="1:9" ht="14.4" customHeight="1" x14ac:dyDescent="0.3">
      <c r="A981" s="52" t="s">
        <v>1366</v>
      </c>
      <c r="B981" s="53" t="s">
        <v>1367</v>
      </c>
      <c r="C981" s="54" t="s">
        <v>997</v>
      </c>
      <c r="D981" s="55">
        <f t="shared" si="92"/>
        <v>35.880000000000003</v>
      </c>
      <c r="E981" s="55">
        <v>2.99</v>
      </c>
      <c r="F981" s="55">
        <f t="shared" si="91"/>
        <v>19.734000000000002</v>
      </c>
      <c r="G981" s="100"/>
      <c r="H981" s="56">
        <f t="shared" si="93"/>
        <v>0</v>
      </c>
      <c r="I981" s="57" t="s">
        <v>1368</v>
      </c>
    </row>
    <row r="982" spans="1:9" ht="14.4" customHeight="1" x14ac:dyDescent="0.3">
      <c r="A982" s="52" t="s">
        <v>1369</v>
      </c>
      <c r="B982" s="53" t="s">
        <v>1367</v>
      </c>
      <c r="C982" s="54" t="s">
        <v>554</v>
      </c>
      <c r="D982" s="55">
        <f t="shared" si="92"/>
        <v>35.880000000000003</v>
      </c>
      <c r="E982" s="55">
        <v>2.99</v>
      </c>
      <c r="F982" s="55">
        <f t="shared" si="91"/>
        <v>19.734000000000002</v>
      </c>
      <c r="G982" s="100"/>
      <c r="H982" s="56">
        <f t="shared" si="93"/>
        <v>0</v>
      </c>
      <c r="I982" s="57" t="s">
        <v>1370</v>
      </c>
    </row>
    <row r="983" spans="1:9" ht="14.4" customHeight="1" x14ac:dyDescent="0.3">
      <c r="A983" s="52" t="s">
        <v>1371</v>
      </c>
      <c r="B983" s="53" t="s">
        <v>1367</v>
      </c>
      <c r="C983" s="54" t="s">
        <v>301</v>
      </c>
      <c r="D983" s="55">
        <f t="shared" si="92"/>
        <v>35.880000000000003</v>
      </c>
      <c r="E983" s="55">
        <v>2.99</v>
      </c>
      <c r="F983" s="55">
        <f t="shared" si="91"/>
        <v>19.734000000000002</v>
      </c>
      <c r="G983" s="100"/>
      <c r="H983" s="56">
        <f t="shared" si="93"/>
        <v>0</v>
      </c>
      <c r="I983" s="57" t="s">
        <v>1372</v>
      </c>
    </row>
    <row r="984" spans="1:9" ht="14.4" customHeight="1" x14ac:dyDescent="0.3">
      <c r="A984" s="52" t="s">
        <v>1373</v>
      </c>
      <c r="B984" s="53" t="s">
        <v>1367</v>
      </c>
      <c r="C984" s="54" t="s">
        <v>303</v>
      </c>
      <c r="D984" s="55">
        <f t="shared" si="92"/>
        <v>35.880000000000003</v>
      </c>
      <c r="E984" s="55">
        <v>2.99</v>
      </c>
      <c r="F984" s="55">
        <f t="shared" si="91"/>
        <v>19.734000000000002</v>
      </c>
      <c r="G984" s="100"/>
      <c r="H984" s="56">
        <f t="shared" si="93"/>
        <v>0</v>
      </c>
      <c r="I984" s="57" t="s">
        <v>1374</v>
      </c>
    </row>
    <row r="985" spans="1:9" ht="14.4" customHeight="1" x14ac:dyDescent="0.3">
      <c r="A985" s="52" t="s">
        <v>1375</v>
      </c>
      <c r="B985" s="53" t="s">
        <v>1367</v>
      </c>
      <c r="C985" s="54" t="s">
        <v>85</v>
      </c>
      <c r="D985" s="55">
        <f t="shared" si="92"/>
        <v>35.880000000000003</v>
      </c>
      <c r="E985" s="55">
        <v>2.99</v>
      </c>
      <c r="F985" s="55">
        <f t="shared" si="91"/>
        <v>19.734000000000002</v>
      </c>
      <c r="G985" s="100"/>
      <c r="H985" s="56">
        <f t="shared" si="93"/>
        <v>0</v>
      </c>
      <c r="I985" s="57" t="s">
        <v>1376</v>
      </c>
    </row>
    <row r="986" spans="1:9" ht="14.4" customHeight="1" x14ac:dyDescent="0.3">
      <c r="A986" s="52" t="s">
        <v>1377</v>
      </c>
      <c r="B986" s="53" t="s">
        <v>1378</v>
      </c>
      <c r="C986" s="54" t="s">
        <v>997</v>
      </c>
      <c r="D986" s="55">
        <f t="shared" si="92"/>
        <v>35.880000000000003</v>
      </c>
      <c r="E986" s="55">
        <v>2.99</v>
      </c>
      <c r="F986" s="55">
        <f t="shared" si="91"/>
        <v>19.734000000000002</v>
      </c>
      <c r="G986" s="100"/>
      <c r="H986" s="56">
        <f t="shared" si="93"/>
        <v>0</v>
      </c>
      <c r="I986" s="57" t="s">
        <v>1379</v>
      </c>
    </row>
    <row r="987" spans="1:9" ht="14.4" customHeight="1" x14ac:dyDescent="0.3">
      <c r="A987" s="52" t="s">
        <v>1380</v>
      </c>
      <c r="B987" s="53" t="s">
        <v>1378</v>
      </c>
      <c r="C987" s="54" t="s">
        <v>554</v>
      </c>
      <c r="D987" s="55">
        <f t="shared" si="92"/>
        <v>35.880000000000003</v>
      </c>
      <c r="E987" s="55">
        <v>2.99</v>
      </c>
      <c r="F987" s="55">
        <f t="shared" si="91"/>
        <v>19.734000000000002</v>
      </c>
      <c r="G987" s="100"/>
      <c r="H987" s="56">
        <f t="shared" si="93"/>
        <v>0</v>
      </c>
      <c r="I987" s="57" t="s">
        <v>1381</v>
      </c>
    </row>
    <row r="988" spans="1:9" ht="14.4" customHeight="1" x14ac:dyDescent="0.3">
      <c r="A988" s="52" t="s">
        <v>1382</v>
      </c>
      <c r="B988" s="53" t="s">
        <v>1378</v>
      </c>
      <c r="C988" s="54" t="s">
        <v>301</v>
      </c>
      <c r="D988" s="55">
        <f t="shared" si="92"/>
        <v>35.880000000000003</v>
      </c>
      <c r="E988" s="55">
        <v>2.99</v>
      </c>
      <c r="F988" s="55">
        <f t="shared" si="91"/>
        <v>19.734000000000002</v>
      </c>
      <c r="G988" s="100"/>
      <c r="H988" s="56">
        <f t="shared" si="93"/>
        <v>0</v>
      </c>
      <c r="I988" s="57" t="s">
        <v>1383</v>
      </c>
    </row>
    <row r="989" spans="1:9" ht="14.4" customHeight="1" x14ac:dyDescent="0.3">
      <c r="A989" s="52" t="s">
        <v>1384</v>
      </c>
      <c r="B989" s="53" t="s">
        <v>1378</v>
      </c>
      <c r="C989" s="54" t="s">
        <v>303</v>
      </c>
      <c r="D989" s="55">
        <f t="shared" si="92"/>
        <v>35.880000000000003</v>
      </c>
      <c r="E989" s="55">
        <v>2.99</v>
      </c>
      <c r="F989" s="55">
        <f t="shared" si="91"/>
        <v>19.734000000000002</v>
      </c>
      <c r="G989" s="100"/>
      <c r="H989" s="56">
        <f t="shared" si="93"/>
        <v>0</v>
      </c>
      <c r="I989" s="57" t="s">
        <v>1385</v>
      </c>
    </row>
    <row r="990" spans="1:9" ht="14.4" customHeight="1" x14ac:dyDescent="0.3">
      <c r="A990" s="52" t="s">
        <v>1386</v>
      </c>
      <c r="B990" s="53" t="s">
        <v>1378</v>
      </c>
      <c r="C990" s="54" t="s">
        <v>85</v>
      </c>
      <c r="D990" s="55">
        <f t="shared" si="92"/>
        <v>35.880000000000003</v>
      </c>
      <c r="E990" s="55">
        <v>2.99</v>
      </c>
      <c r="F990" s="55">
        <f t="shared" si="91"/>
        <v>19.734000000000002</v>
      </c>
      <c r="G990" s="100"/>
      <c r="H990" s="56">
        <f t="shared" si="93"/>
        <v>0</v>
      </c>
      <c r="I990" s="57" t="s">
        <v>1387</v>
      </c>
    </row>
    <row r="991" spans="1:9" ht="14.4" customHeight="1" x14ac:dyDescent="0.3">
      <c r="A991" s="52" t="s">
        <v>1388</v>
      </c>
      <c r="B991" s="53" t="s">
        <v>1389</v>
      </c>
      <c r="C991" s="54" t="s">
        <v>997</v>
      </c>
      <c r="D991" s="55">
        <f t="shared" si="92"/>
        <v>35.880000000000003</v>
      </c>
      <c r="E991" s="55">
        <v>2.99</v>
      </c>
      <c r="F991" s="55">
        <f t="shared" si="91"/>
        <v>19.734000000000002</v>
      </c>
      <c r="G991" s="100"/>
      <c r="H991" s="56">
        <f t="shared" si="93"/>
        <v>0</v>
      </c>
      <c r="I991" s="57" t="s">
        <v>1390</v>
      </c>
    </row>
    <row r="992" spans="1:9" ht="14.4" customHeight="1" x14ac:dyDescent="0.3">
      <c r="A992" s="52" t="s">
        <v>1391</v>
      </c>
      <c r="B992" s="53" t="s">
        <v>1389</v>
      </c>
      <c r="C992" s="54" t="s">
        <v>554</v>
      </c>
      <c r="D992" s="55">
        <f t="shared" si="92"/>
        <v>35.880000000000003</v>
      </c>
      <c r="E992" s="55">
        <v>2.99</v>
      </c>
      <c r="F992" s="55">
        <f t="shared" si="91"/>
        <v>19.734000000000002</v>
      </c>
      <c r="G992" s="100"/>
      <c r="H992" s="56">
        <f t="shared" si="93"/>
        <v>0</v>
      </c>
      <c r="I992" s="57" t="s">
        <v>1392</v>
      </c>
    </row>
    <row r="993" spans="1:9" ht="14.4" customHeight="1" x14ac:dyDescent="0.3">
      <c r="A993" s="52" t="s">
        <v>1393</v>
      </c>
      <c r="B993" s="53" t="s">
        <v>1389</v>
      </c>
      <c r="C993" s="54" t="s">
        <v>301</v>
      </c>
      <c r="D993" s="55">
        <f t="shared" si="92"/>
        <v>35.880000000000003</v>
      </c>
      <c r="E993" s="55">
        <v>2.99</v>
      </c>
      <c r="F993" s="55">
        <f t="shared" si="91"/>
        <v>19.734000000000002</v>
      </c>
      <c r="G993" s="100"/>
      <c r="H993" s="56">
        <f t="shared" si="93"/>
        <v>0</v>
      </c>
      <c r="I993" s="57" t="s">
        <v>1394</v>
      </c>
    </row>
    <row r="994" spans="1:9" ht="14.4" customHeight="1" x14ac:dyDescent="0.3">
      <c r="A994" s="52" t="s">
        <v>1395</v>
      </c>
      <c r="B994" s="53" t="s">
        <v>1389</v>
      </c>
      <c r="C994" s="54" t="s">
        <v>303</v>
      </c>
      <c r="D994" s="55">
        <f t="shared" si="92"/>
        <v>35.880000000000003</v>
      </c>
      <c r="E994" s="55">
        <v>2.99</v>
      </c>
      <c r="F994" s="55">
        <f t="shared" si="91"/>
        <v>19.734000000000002</v>
      </c>
      <c r="G994" s="100"/>
      <c r="H994" s="56">
        <f t="shared" si="93"/>
        <v>0</v>
      </c>
      <c r="I994" s="57" t="s">
        <v>1396</v>
      </c>
    </row>
    <row r="995" spans="1:9" ht="14.4" customHeight="1" x14ac:dyDescent="0.3">
      <c r="A995" s="52" t="s">
        <v>1397</v>
      </c>
      <c r="B995" s="53" t="s">
        <v>1389</v>
      </c>
      <c r="C995" s="54" t="s">
        <v>85</v>
      </c>
      <c r="D995" s="55">
        <f t="shared" si="92"/>
        <v>35.880000000000003</v>
      </c>
      <c r="E995" s="55">
        <v>2.99</v>
      </c>
      <c r="F995" s="55">
        <f t="shared" si="91"/>
        <v>19.734000000000002</v>
      </c>
      <c r="G995" s="100"/>
      <c r="H995" s="56">
        <f t="shared" si="93"/>
        <v>0</v>
      </c>
      <c r="I995" s="57" t="s">
        <v>1398</v>
      </c>
    </row>
    <row r="996" spans="1:9" ht="14.4" customHeight="1" x14ac:dyDescent="0.3">
      <c r="A996" s="52" t="s">
        <v>1399</v>
      </c>
      <c r="B996" s="53" t="s">
        <v>1400</v>
      </c>
      <c r="C996" s="54" t="s">
        <v>997</v>
      </c>
      <c r="D996" s="55">
        <f t="shared" si="92"/>
        <v>35.880000000000003</v>
      </c>
      <c r="E996" s="55">
        <v>2.99</v>
      </c>
      <c r="F996" s="55">
        <f t="shared" si="91"/>
        <v>19.734000000000002</v>
      </c>
      <c r="G996" s="100"/>
      <c r="H996" s="56">
        <f t="shared" si="93"/>
        <v>0</v>
      </c>
      <c r="I996" s="57" t="s">
        <v>1401</v>
      </c>
    </row>
    <row r="997" spans="1:9" ht="14.4" customHeight="1" x14ac:dyDescent="0.3">
      <c r="A997" s="52" t="s">
        <v>1402</v>
      </c>
      <c r="B997" s="53" t="s">
        <v>1400</v>
      </c>
      <c r="C997" s="54" t="s">
        <v>554</v>
      </c>
      <c r="D997" s="55">
        <f t="shared" si="92"/>
        <v>35.880000000000003</v>
      </c>
      <c r="E997" s="55">
        <v>2.99</v>
      </c>
      <c r="F997" s="55">
        <f t="shared" si="91"/>
        <v>19.734000000000002</v>
      </c>
      <c r="G997" s="100"/>
      <c r="H997" s="56">
        <f t="shared" si="93"/>
        <v>0</v>
      </c>
      <c r="I997" s="57" t="s">
        <v>1403</v>
      </c>
    </row>
    <row r="998" spans="1:9" ht="14.4" customHeight="1" x14ac:dyDescent="0.3">
      <c r="A998" s="52" t="s">
        <v>1404</v>
      </c>
      <c r="B998" s="53" t="s">
        <v>1400</v>
      </c>
      <c r="C998" s="54" t="s">
        <v>301</v>
      </c>
      <c r="D998" s="55">
        <f t="shared" si="92"/>
        <v>35.880000000000003</v>
      </c>
      <c r="E998" s="55">
        <v>2.99</v>
      </c>
      <c r="F998" s="55">
        <f t="shared" si="91"/>
        <v>19.734000000000002</v>
      </c>
      <c r="G998" s="100"/>
      <c r="H998" s="56">
        <f t="shared" si="93"/>
        <v>0</v>
      </c>
      <c r="I998" s="57" t="s">
        <v>1405</v>
      </c>
    </row>
    <row r="999" spans="1:9" ht="14.4" customHeight="1" x14ac:dyDescent="0.3">
      <c r="A999" s="52" t="s">
        <v>1406</v>
      </c>
      <c r="B999" s="53" t="s">
        <v>1400</v>
      </c>
      <c r="C999" s="54" t="s">
        <v>303</v>
      </c>
      <c r="D999" s="55">
        <f t="shared" si="92"/>
        <v>35.880000000000003</v>
      </c>
      <c r="E999" s="55">
        <v>2.99</v>
      </c>
      <c r="F999" s="55">
        <f t="shared" si="91"/>
        <v>19.734000000000002</v>
      </c>
      <c r="G999" s="100"/>
      <c r="H999" s="56">
        <f t="shared" si="93"/>
        <v>0</v>
      </c>
      <c r="I999" s="57" t="s">
        <v>1407</v>
      </c>
    </row>
    <row r="1000" spans="1:9" ht="14.4" customHeight="1" x14ac:dyDescent="0.3">
      <c r="A1000" s="52" t="s">
        <v>1408</v>
      </c>
      <c r="B1000" s="53" t="s">
        <v>1400</v>
      </c>
      <c r="C1000" s="54" t="s">
        <v>85</v>
      </c>
      <c r="D1000" s="55">
        <f t="shared" si="92"/>
        <v>35.880000000000003</v>
      </c>
      <c r="E1000" s="55">
        <v>2.99</v>
      </c>
      <c r="F1000" s="55">
        <f t="shared" si="91"/>
        <v>19.734000000000002</v>
      </c>
      <c r="G1000" s="100"/>
      <c r="H1000" s="56">
        <f t="shared" si="93"/>
        <v>0</v>
      </c>
      <c r="I1000" s="57" t="s">
        <v>1409</v>
      </c>
    </row>
    <row r="1001" spans="1:9" ht="14.4" customHeight="1" x14ac:dyDescent="0.3">
      <c r="A1001" s="52" t="s">
        <v>1410</v>
      </c>
      <c r="B1001" s="53" t="s">
        <v>1411</v>
      </c>
      <c r="C1001" s="54" t="s">
        <v>997</v>
      </c>
      <c r="D1001" s="55">
        <f t="shared" si="92"/>
        <v>35.880000000000003</v>
      </c>
      <c r="E1001" s="55">
        <v>2.99</v>
      </c>
      <c r="F1001" s="55">
        <f t="shared" si="91"/>
        <v>19.734000000000002</v>
      </c>
      <c r="G1001" s="100"/>
      <c r="H1001" s="56">
        <f t="shared" si="93"/>
        <v>0</v>
      </c>
      <c r="I1001" s="57" t="s">
        <v>1412</v>
      </c>
    </row>
    <row r="1002" spans="1:9" ht="14.4" customHeight="1" x14ac:dyDescent="0.3">
      <c r="A1002" s="52" t="s">
        <v>1413</v>
      </c>
      <c r="B1002" s="53" t="s">
        <v>1411</v>
      </c>
      <c r="C1002" s="54" t="s">
        <v>554</v>
      </c>
      <c r="D1002" s="55">
        <f t="shared" si="92"/>
        <v>35.880000000000003</v>
      </c>
      <c r="E1002" s="55">
        <v>2.99</v>
      </c>
      <c r="F1002" s="55">
        <f t="shared" si="91"/>
        <v>19.734000000000002</v>
      </c>
      <c r="G1002" s="100"/>
      <c r="H1002" s="56">
        <f t="shared" si="93"/>
        <v>0</v>
      </c>
      <c r="I1002" s="57" t="s">
        <v>1414</v>
      </c>
    </row>
    <row r="1003" spans="1:9" ht="14.4" customHeight="1" x14ac:dyDescent="0.3">
      <c r="A1003" s="52" t="s">
        <v>1415</v>
      </c>
      <c r="B1003" s="53" t="s">
        <v>1411</v>
      </c>
      <c r="C1003" s="54" t="s">
        <v>301</v>
      </c>
      <c r="D1003" s="55">
        <f t="shared" si="92"/>
        <v>35.880000000000003</v>
      </c>
      <c r="E1003" s="55">
        <v>2.99</v>
      </c>
      <c r="F1003" s="55">
        <f t="shared" si="91"/>
        <v>19.734000000000002</v>
      </c>
      <c r="G1003" s="100"/>
      <c r="H1003" s="56">
        <f t="shared" si="93"/>
        <v>0</v>
      </c>
      <c r="I1003" s="57" t="s">
        <v>1416</v>
      </c>
    </row>
    <row r="1004" spans="1:9" ht="14.4" customHeight="1" x14ac:dyDescent="0.3">
      <c r="A1004" s="52" t="s">
        <v>1417</v>
      </c>
      <c r="B1004" s="53" t="s">
        <v>1411</v>
      </c>
      <c r="C1004" s="54" t="s">
        <v>303</v>
      </c>
      <c r="D1004" s="55">
        <f t="shared" si="92"/>
        <v>35.880000000000003</v>
      </c>
      <c r="E1004" s="55">
        <v>2.99</v>
      </c>
      <c r="F1004" s="55">
        <f t="shared" si="91"/>
        <v>19.734000000000002</v>
      </c>
      <c r="G1004" s="100"/>
      <c r="H1004" s="56">
        <f t="shared" si="93"/>
        <v>0</v>
      </c>
      <c r="I1004" s="57" t="s">
        <v>1418</v>
      </c>
    </row>
    <row r="1005" spans="1:9" ht="14.4" customHeight="1" x14ac:dyDescent="0.3">
      <c r="A1005" s="52" t="s">
        <v>1419</v>
      </c>
      <c r="B1005" s="53" t="s">
        <v>1411</v>
      </c>
      <c r="C1005" s="54" t="s">
        <v>85</v>
      </c>
      <c r="D1005" s="55">
        <f t="shared" si="92"/>
        <v>35.880000000000003</v>
      </c>
      <c r="E1005" s="55">
        <v>2.99</v>
      </c>
      <c r="F1005" s="55">
        <f t="shared" si="91"/>
        <v>19.734000000000002</v>
      </c>
      <c r="G1005" s="100"/>
      <c r="H1005" s="56">
        <f t="shared" si="93"/>
        <v>0</v>
      </c>
      <c r="I1005" s="57" t="s">
        <v>1420</v>
      </c>
    </row>
    <row r="1006" spans="1:9" ht="14.4" customHeight="1" x14ac:dyDescent="0.3">
      <c r="A1006" s="52" t="s">
        <v>1421</v>
      </c>
      <c r="B1006" s="53" t="s">
        <v>1422</v>
      </c>
      <c r="C1006" s="54" t="s">
        <v>997</v>
      </c>
      <c r="D1006" s="55">
        <f t="shared" si="92"/>
        <v>35.880000000000003</v>
      </c>
      <c r="E1006" s="55">
        <v>2.99</v>
      </c>
      <c r="F1006" s="55">
        <f t="shared" si="91"/>
        <v>19.734000000000002</v>
      </c>
      <c r="G1006" s="100"/>
      <c r="H1006" s="56">
        <f t="shared" si="93"/>
        <v>0</v>
      </c>
      <c r="I1006" s="57" t="s">
        <v>1423</v>
      </c>
    </row>
    <row r="1007" spans="1:9" ht="14.4" customHeight="1" x14ac:dyDescent="0.3">
      <c r="A1007" s="52" t="s">
        <v>1424</v>
      </c>
      <c r="B1007" s="53" t="s">
        <v>1422</v>
      </c>
      <c r="C1007" s="54" t="s">
        <v>554</v>
      </c>
      <c r="D1007" s="55">
        <f t="shared" si="92"/>
        <v>35.880000000000003</v>
      </c>
      <c r="E1007" s="55">
        <v>2.99</v>
      </c>
      <c r="F1007" s="55">
        <f t="shared" si="91"/>
        <v>19.734000000000002</v>
      </c>
      <c r="G1007" s="100"/>
      <c r="H1007" s="56">
        <f t="shared" si="93"/>
        <v>0</v>
      </c>
      <c r="I1007" s="57" t="s">
        <v>1425</v>
      </c>
    </row>
    <row r="1008" spans="1:9" ht="14.4" customHeight="1" x14ac:dyDescent="0.3">
      <c r="A1008" s="52" t="s">
        <v>1426</v>
      </c>
      <c r="B1008" s="53" t="s">
        <v>1422</v>
      </c>
      <c r="C1008" s="54" t="s">
        <v>301</v>
      </c>
      <c r="D1008" s="55">
        <f t="shared" si="92"/>
        <v>35.880000000000003</v>
      </c>
      <c r="E1008" s="55">
        <v>2.99</v>
      </c>
      <c r="F1008" s="55">
        <f t="shared" si="91"/>
        <v>19.734000000000002</v>
      </c>
      <c r="G1008" s="100"/>
      <c r="H1008" s="56">
        <f t="shared" si="93"/>
        <v>0</v>
      </c>
      <c r="I1008" s="57" t="s">
        <v>1427</v>
      </c>
    </row>
    <row r="1009" spans="1:9" ht="14.4" customHeight="1" x14ac:dyDescent="0.3">
      <c r="A1009" s="52" t="s">
        <v>1428</v>
      </c>
      <c r="B1009" s="53" t="s">
        <v>1422</v>
      </c>
      <c r="C1009" s="54" t="s">
        <v>303</v>
      </c>
      <c r="D1009" s="55">
        <f t="shared" si="92"/>
        <v>35.880000000000003</v>
      </c>
      <c r="E1009" s="55">
        <v>2.99</v>
      </c>
      <c r="F1009" s="55">
        <f t="shared" si="91"/>
        <v>19.734000000000002</v>
      </c>
      <c r="G1009" s="100"/>
      <c r="H1009" s="56">
        <f t="shared" si="93"/>
        <v>0</v>
      </c>
      <c r="I1009" s="57" t="s">
        <v>1429</v>
      </c>
    </row>
    <row r="1010" spans="1:9" ht="14.4" customHeight="1" x14ac:dyDescent="0.3">
      <c r="A1010" s="52" t="s">
        <v>1430</v>
      </c>
      <c r="B1010" s="53" t="s">
        <v>1422</v>
      </c>
      <c r="C1010" s="54" t="s">
        <v>85</v>
      </c>
      <c r="D1010" s="55">
        <f t="shared" si="92"/>
        <v>35.880000000000003</v>
      </c>
      <c r="E1010" s="55">
        <v>2.99</v>
      </c>
      <c r="F1010" s="55">
        <f t="shared" si="91"/>
        <v>19.734000000000002</v>
      </c>
      <c r="G1010" s="100"/>
      <c r="H1010" s="56">
        <f t="shared" si="93"/>
        <v>0</v>
      </c>
      <c r="I1010" s="57" t="s">
        <v>1431</v>
      </c>
    </row>
    <row r="1011" spans="1:9" ht="14.4" customHeight="1" x14ac:dyDescent="0.3">
      <c r="A1011" s="52" t="s">
        <v>1432</v>
      </c>
      <c r="B1011" s="53" t="s">
        <v>1433</v>
      </c>
      <c r="C1011" s="54" t="s">
        <v>997</v>
      </c>
      <c r="D1011" s="55">
        <f t="shared" si="92"/>
        <v>35.880000000000003</v>
      </c>
      <c r="E1011" s="55">
        <v>2.99</v>
      </c>
      <c r="F1011" s="55">
        <f t="shared" si="91"/>
        <v>19.734000000000002</v>
      </c>
      <c r="G1011" s="100"/>
      <c r="H1011" s="56">
        <f t="shared" si="93"/>
        <v>0</v>
      </c>
      <c r="I1011" s="57" t="s">
        <v>1434</v>
      </c>
    </row>
    <row r="1012" spans="1:9" ht="14.4" customHeight="1" x14ac:dyDescent="0.3">
      <c r="A1012" s="52" t="s">
        <v>1435</v>
      </c>
      <c r="B1012" s="53" t="s">
        <v>1433</v>
      </c>
      <c r="C1012" s="54" t="s">
        <v>554</v>
      </c>
      <c r="D1012" s="55">
        <f t="shared" si="92"/>
        <v>35.880000000000003</v>
      </c>
      <c r="E1012" s="55">
        <v>2.99</v>
      </c>
      <c r="F1012" s="55">
        <f t="shared" si="91"/>
        <v>19.734000000000002</v>
      </c>
      <c r="G1012" s="100"/>
      <c r="H1012" s="56">
        <f t="shared" si="93"/>
        <v>0</v>
      </c>
      <c r="I1012" s="57" t="s">
        <v>1436</v>
      </c>
    </row>
    <row r="1013" spans="1:9" ht="14.4" customHeight="1" x14ac:dyDescent="0.3">
      <c r="A1013" s="52" t="s">
        <v>1437</v>
      </c>
      <c r="B1013" s="53" t="s">
        <v>1433</v>
      </c>
      <c r="C1013" s="54" t="s">
        <v>301</v>
      </c>
      <c r="D1013" s="55">
        <f t="shared" si="92"/>
        <v>35.880000000000003</v>
      </c>
      <c r="E1013" s="55">
        <v>2.99</v>
      </c>
      <c r="F1013" s="55">
        <f t="shared" si="91"/>
        <v>19.734000000000002</v>
      </c>
      <c r="G1013" s="100"/>
      <c r="H1013" s="56">
        <f t="shared" si="93"/>
        <v>0</v>
      </c>
      <c r="I1013" s="57" t="s">
        <v>1438</v>
      </c>
    </row>
    <row r="1014" spans="1:9" ht="14.4" customHeight="1" x14ac:dyDescent="0.3">
      <c r="A1014" s="52" t="s">
        <v>1439</v>
      </c>
      <c r="B1014" s="53" t="s">
        <v>1433</v>
      </c>
      <c r="C1014" s="54" t="s">
        <v>303</v>
      </c>
      <c r="D1014" s="55">
        <f t="shared" si="92"/>
        <v>35.880000000000003</v>
      </c>
      <c r="E1014" s="55">
        <v>2.99</v>
      </c>
      <c r="F1014" s="55">
        <f t="shared" si="91"/>
        <v>19.734000000000002</v>
      </c>
      <c r="G1014" s="100"/>
      <c r="H1014" s="56">
        <f t="shared" si="93"/>
        <v>0</v>
      </c>
      <c r="I1014" s="57" t="s">
        <v>1440</v>
      </c>
    </row>
    <row r="1015" spans="1:9" ht="14.4" customHeight="1" x14ac:dyDescent="0.3">
      <c r="A1015" s="52" t="s">
        <v>1441</v>
      </c>
      <c r="B1015" s="53" t="s">
        <v>1433</v>
      </c>
      <c r="C1015" s="54" t="s">
        <v>85</v>
      </c>
      <c r="D1015" s="55">
        <f t="shared" si="92"/>
        <v>35.880000000000003</v>
      </c>
      <c r="E1015" s="55">
        <v>2.99</v>
      </c>
      <c r="F1015" s="55">
        <f t="shared" si="91"/>
        <v>19.734000000000002</v>
      </c>
      <c r="G1015" s="100"/>
      <c r="H1015" s="56">
        <f t="shared" si="93"/>
        <v>0</v>
      </c>
      <c r="I1015" s="57" t="s">
        <v>1442</v>
      </c>
    </row>
    <row r="1016" spans="1:9" ht="14.4" customHeight="1" x14ac:dyDescent="0.3">
      <c r="A1016" s="52" t="s">
        <v>1443</v>
      </c>
      <c r="B1016" s="53" t="s">
        <v>1444</v>
      </c>
      <c r="C1016" s="54" t="s">
        <v>997</v>
      </c>
      <c r="D1016" s="55">
        <f t="shared" si="92"/>
        <v>35.880000000000003</v>
      </c>
      <c r="E1016" s="55">
        <v>2.99</v>
      </c>
      <c r="F1016" s="55">
        <f t="shared" si="91"/>
        <v>19.734000000000002</v>
      </c>
      <c r="G1016" s="100"/>
      <c r="H1016" s="56">
        <f t="shared" si="93"/>
        <v>0</v>
      </c>
      <c r="I1016" s="57" t="s">
        <v>1445</v>
      </c>
    </row>
    <row r="1017" spans="1:9" ht="14.4" customHeight="1" x14ac:dyDescent="0.3">
      <c r="A1017" s="52" t="s">
        <v>1446</v>
      </c>
      <c r="B1017" s="53" t="s">
        <v>1444</v>
      </c>
      <c r="C1017" s="54" t="s">
        <v>554</v>
      </c>
      <c r="D1017" s="55">
        <f t="shared" si="92"/>
        <v>35.880000000000003</v>
      </c>
      <c r="E1017" s="55">
        <v>2.99</v>
      </c>
      <c r="F1017" s="55">
        <f t="shared" si="91"/>
        <v>19.734000000000002</v>
      </c>
      <c r="G1017" s="100"/>
      <c r="H1017" s="56">
        <f t="shared" si="93"/>
        <v>0</v>
      </c>
      <c r="I1017" s="57" t="s">
        <v>1447</v>
      </c>
    </row>
    <row r="1018" spans="1:9" ht="14.4" customHeight="1" x14ac:dyDescent="0.3">
      <c r="A1018" s="52" t="s">
        <v>1448</v>
      </c>
      <c r="B1018" s="53" t="s">
        <v>1444</v>
      </c>
      <c r="C1018" s="54" t="s">
        <v>301</v>
      </c>
      <c r="D1018" s="55">
        <f t="shared" si="92"/>
        <v>35.880000000000003</v>
      </c>
      <c r="E1018" s="55">
        <v>2.99</v>
      </c>
      <c r="F1018" s="55">
        <f t="shared" si="91"/>
        <v>19.734000000000002</v>
      </c>
      <c r="G1018" s="100"/>
      <c r="H1018" s="56">
        <f t="shared" si="93"/>
        <v>0</v>
      </c>
      <c r="I1018" s="57" t="s">
        <v>1449</v>
      </c>
    </row>
    <row r="1019" spans="1:9" ht="14.4" customHeight="1" x14ac:dyDescent="0.3">
      <c r="A1019" s="52" t="s">
        <v>1450</v>
      </c>
      <c r="B1019" s="53" t="s">
        <v>1444</v>
      </c>
      <c r="C1019" s="54" t="s">
        <v>303</v>
      </c>
      <c r="D1019" s="55">
        <f t="shared" si="92"/>
        <v>35.880000000000003</v>
      </c>
      <c r="E1019" s="55">
        <v>2.99</v>
      </c>
      <c r="F1019" s="55">
        <f t="shared" ref="F1019:F1047" si="94">D1019*0.55</f>
        <v>19.734000000000002</v>
      </c>
      <c r="G1019" s="100"/>
      <c r="H1019" s="56">
        <f t="shared" si="93"/>
        <v>0</v>
      </c>
      <c r="I1019" s="57" t="s">
        <v>1451</v>
      </c>
    </row>
    <row r="1020" spans="1:9" ht="14.4" customHeight="1" x14ac:dyDescent="0.3">
      <c r="A1020" s="52" t="s">
        <v>1452</v>
      </c>
      <c r="B1020" s="53" t="s">
        <v>1444</v>
      </c>
      <c r="C1020" s="54" t="s">
        <v>85</v>
      </c>
      <c r="D1020" s="55">
        <f t="shared" ref="D1020:D1047" si="95">E1020*12</f>
        <v>35.880000000000003</v>
      </c>
      <c r="E1020" s="55">
        <v>2.99</v>
      </c>
      <c r="F1020" s="55">
        <f t="shared" si="94"/>
        <v>19.734000000000002</v>
      </c>
      <c r="G1020" s="100"/>
      <c r="H1020" s="56">
        <f t="shared" si="93"/>
        <v>0</v>
      </c>
      <c r="I1020" s="57" t="s">
        <v>1453</v>
      </c>
    </row>
    <row r="1021" spans="1:9" ht="14.4" customHeight="1" x14ac:dyDescent="0.3">
      <c r="A1021" s="52" t="s">
        <v>1454</v>
      </c>
      <c r="B1021" s="53" t="s">
        <v>1455</v>
      </c>
      <c r="C1021" s="54" t="s">
        <v>997</v>
      </c>
      <c r="D1021" s="55">
        <f t="shared" si="95"/>
        <v>35.880000000000003</v>
      </c>
      <c r="E1021" s="55">
        <v>2.99</v>
      </c>
      <c r="F1021" s="55">
        <f t="shared" si="94"/>
        <v>19.734000000000002</v>
      </c>
      <c r="G1021" s="100"/>
      <c r="H1021" s="56">
        <f t="shared" si="93"/>
        <v>0</v>
      </c>
      <c r="I1021" s="57" t="s">
        <v>1456</v>
      </c>
    </row>
    <row r="1022" spans="1:9" ht="14.4" customHeight="1" x14ac:dyDescent="0.3">
      <c r="A1022" s="52" t="s">
        <v>1457</v>
      </c>
      <c r="B1022" s="53" t="s">
        <v>1455</v>
      </c>
      <c r="C1022" s="54" t="s">
        <v>554</v>
      </c>
      <c r="D1022" s="55">
        <f t="shared" si="95"/>
        <v>35.880000000000003</v>
      </c>
      <c r="E1022" s="55">
        <v>2.99</v>
      </c>
      <c r="F1022" s="55">
        <f t="shared" si="94"/>
        <v>19.734000000000002</v>
      </c>
      <c r="G1022" s="100"/>
      <c r="H1022" s="56">
        <f t="shared" si="93"/>
        <v>0</v>
      </c>
      <c r="I1022" s="57" t="s">
        <v>1458</v>
      </c>
    </row>
    <row r="1023" spans="1:9" ht="14.4" customHeight="1" x14ac:dyDescent="0.3">
      <c r="A1023" s="52" t="s">
        <v>1459</v>
      </c>
      <c r="B1023" s="53" t="s">
        <v>1455</v>
      </c>
      <c r="C1023" s="54" t="s">
        <v>301</v>
      </c>
      <c r="D1023" s="55">
        <f t="shared" si="95"/>
        <v>35.880000000000003</v>
      </c>
      <c r="E1023" s="55">
        <v>2.99</v>
      </c>
      <c r="F1023" s="55">
        <f t="shared" si="94"/>
        <v>19.734000000000002</v>
      </c>
      <c r="G1023" s="100"/>
      <c r="H1023" s="56">
        <f t="shared" si="93"/>
        <v>0</v>
      </c>
      <c r="I1023" s="57" t="s">
        <v>1460</v>
      </c>
    </row>
    <row r="1024" spans="1:9" ht="14.4" customHeight="1" x14ac:dyDescent="0.3">
      <c r="A1024" s="52" t="s">
        <v>1461</v>
      </c>
      <c r="B1024" s="53" t="s">
        <v>1455</v>
      </c>
      <c r="C1024" s="54" t="s">
        <v>303</v>
      </c>
      <c r="D1024" s="55">
        <f t="shared" si="95"/>
        <v>35.880000000000003</v>
      </c>
      <c r="E1024" s="55">
        <v>2.99</v>
      </c>
      <c r="F1024" s="55">
        <f t="shared" si="94"/>
        <v>19.734000000000002</v>
      </c>
      <c r="G1024" s="100"/>
      <c r="H1024" s="56">
        <f t="shared" si="93"/>
        <v>0</v>
      </c>
      <c r="I1024" s="57" t="s">
        <v>1462</v>
      </c>
    </row>
    <row r="1025" spans="1:9" ht="14.4" customHeight="1" x14ac:dyDescent="0.3">
      <c r="A1025" s="52" t="s">
        <v>1463</v>
      </c>
      <c r="B1025" s="53" t="s">
        <v>1455</v>
      </c>
      <c r="C1025" s="54" t="s">
        <v>85</v>
      </c>
      <c r="D1025" s="55">
        <f t="shared" si="95"/>
        <v>35.880000000000003</v>
      </c>
      <c r="E1025" s="55">
        <v>2.99</v>
      </c>
      <c r="F1025" s="55">
        <f t="shared" si="94"/>
        <v>19.734000000000002</v>
      </c>
      <c r="G1025" s="100"/>
      <c r="H1025" s="56">
        <f t="shared" si="93"/>
        <v>0</v>
      </c>
      <c r="I1025" s="57" t="s">
        <v>1464</v>
      </c>
    </row>
    <row r="1026" spans="1:9" ht="14.4" customHeight="1" x14ac:dyDescent="0.3">
      <c r="A1026" s="52" t="s">
        <v>1465</v>
      </c>
      <c r="B1026" s="53" t="s">
        <v>1466</v>
      </c>
      <c r="C1026" s="54" t="s">
        <v>997</v>
      </c>
      <c r="D1026" s="55">
        <f t="shared" si="95"/>
        <v>35.880000000000003</v>
      </c>
      <c r="E1026" s="55">
        <v>2.99</v>
      </c>
      <c r="F1026" s="55">
        <f t="shared" si="94"/>
        <v>19.734000000000002</v>
      </c>
      <c r="G1026" s="100"/>
      <c r="H1026" s="56">
        <f t="shared" si="93"/>
        <v>0</v>
      </c>
      <c r="I1026" s="57" t="s">
        <v>1467</v>
      </c>
    </row>
    <row r="1027" spans="1:9" ht="14.4" customHeight="1" x14ac:dyDescent="0.3">
      <c r="A1027" s="52" t="s">
        <v>1468</v>
      </c>
      <c r="B1027" s="53" t="s">
        <v>1466</v>
      </c>
      <c r="C1027" s="54" t="s">
        <v>554</v>
      </c>
      <c r="D1027" s="55">
        <f t="shared" si="95"/>
        <v>35.880000000000003</v>
      </c>
      <c r="E1027" s="55">
        <v>2.99</v>
      </c>
      <c r="F1027" s="55">
        <f t="shared" si="94"/>
        <v>19.734000000000002</v>
      </c>
      <c r="G1027" s="100"/>
      <c r="H1027" s="56">
        <f t="shared" ref="H1027:H1090" si="96">G1027*F1027</f>
        <v>0</v>
      </c>
      <c r="I1027" s="57" t="s">
        <v>1469</v>
      </c>
    </row>
    <row r="1028" spans="1:9" ht="14.4" customHeight="1" x14ac:dyDescent="0.3">
      <c r="A1028" s="52" t="s">
        <v>1470</v>
      </c>
      <c r="B1028" s="53" t="s">
        <v>1466</v>
      </c>
      <c r="C1028" s="54" t="s">
        <v>301</v>
      </c>
      <c r="D1028" s="55">
        <f t="shared" si="95"/>
        <v>35.880000000000003</v>
      </c>
      <c r="E1028" s="55">
        <v>2.99</v>
      </c>
      <c r="F1028" s="55">
        <f t="shared" si="94"/>
        <v>19.734000000000002</v>
      </c>
      <c r="G1028" s="100"/>
      <c r="H1028" s="56">
        <f t="shared" si="96"/>
        <v>0</v>
      </c>
      <c r="I1028" s="57" t="s">
        <v>1471</v>
      </c>
    </row>
    <row r="1029" spans="1:9" ht="14.4" customHeight="1" x14ac:dyDescent="0.3">
      <c r="A1029" s="52" t="s">
        <v>1472</v>
      </c>
      <c r="B1029" s="53" t="s">
        <v>1466</v>
      </c>
      <c r="C1029" s="54" t="s">
        <v>303</v>
      </c>
      <c r="D1029" s="55">
        <f t="shared" si="95"/>
        <v>35.880000000000003</v>
      </c>
      <c r="E1029" s="55">
        <v>2.99</v>
      </c>
      <c r="F1029" s="55">
        <f t="shared" si="94"/>
        <v>19.734000000000002</v>
      </c>
      <c r="G1029" s="100"/>
      <c r="H1029" s="56">
        <f t="shared" si="96"/>
        <v>0</v>
      </c>
      <c r="I1029" s="57" t="s">
        <v>1473</v>
      </c>
    </row>
    <row r="1030" spans="1:9" ht="14.4" customHeight="1" x14ac:dyDescent="0.3">
      <c r="A1030" s="52" t="s">
        <v>1474</v>
      </c>
      <c r="B1030" s="53" t="s">
        <v>1466</v>
      </c>
      <c r="C1030" s="54" t="s">
        <v>85</v>
      </c>
      <c r="D1030" s="55">
        <f t="shared" si="95"/>
        <v>35.880000000000003</v>
      </c>
      <c r="E1030" s="55">
        <v>2.99</v>
      </c>
      <c r="F1030" s="55">
        <f t="shared" si="94"/>
        <v>19.734000000000002</v>
      </c>
      <c r="G1030" s="100"/>
      <c r="H1030" s="56">
        <f t="shared" si="96"/>
        <v>0</v>
      </c>
      <c r="I1030" s="57" t="s">
        <v>1475</v>
      </c>
    </row>
    <row r="1031" spans="1:9" ht="14.4" customHeight="1" x14ac:dyDescent="0.3">
      <c r="A1031" s="52" t="s">
        <v>1476</v>
      </c>
      <c r="B1031" s="53" t="s">
        <v>1477</v>
      </c>
      <c r="C1031" s="54" t="s">
        <v>997</v>
      </c>
      <c r="D1031" s="55">
        <f t="shared" si="95"/>
        <v>35.880000000000003</v>
      </c>
      <c r="E1031" s="55">
        <v>2.99</v>
      </c>
      <c r="F1031" s="55">
        <f t="shared" si="94"/>
        <v>19.734000000000002</v>
      </c>
      <c r="G1031" s="100"/>
      <c r="H1031" s="56">
        <f t="shared" si="96"/>
        <v>0</v>
      </c>
      <c r="I1031" s="57" t="s">
        <v>1478</v>
      </c>
    </row>
    <row r="1032" spans="1:9" ht="14.4" customHeight="1" x14ac:dyDescent="0.3">
      <c r="A1032" s="52" t="s">
        <v>1479</v>
      </c>
      <c r="B1032" s="53" t="s">
        <v>1480</v>
      </c>
      <c r="C1032" s="54" t="s">
        <v>554</v>
      </c>
      <c r="D1032" s="55">
        <f t="shared" si="95"/>
        <v>35.880000000000003</v>
      </c>
      <c r="E1032" s="55">
        <v>2.99</v>
      </c>
      <c r="F1032" s="55">
        <f t="shared" si="94"/>
        <v>19.734000000000002</v>
      </c>
      <c r="G1032" s="100"/>
      <c r="H1032" s="56">
        <f t="shared" si="96"/>
        <v>0</v>
      </c>
      <c r="I1032" s="57" t="s">
        <v>1481</v>
      </c>
    </row>
    <row r="1033" spans="1:9" ht="14.4" customHeight="1" x14ac:dyDescent="0.3">
      <c r="A1033" s="52" t="s">
        <v>1482</v>
      </c>
      <c r="B1033" s="53" t="s">
        <v>1480</v>
      </c>
      <c r="C1033" s="54" t="s">
        <v>301</v>
      </c>
      <c r="D1033" s="55">
        <f t="shared" si="95"/>
        <v>35.880000000000003</v>
      </c>
      <c r="E1033" s="55">
        <v>2.99</v>
      </c>
      <c r="F1033" s="55">
        <f t="shared" si="94"/>
        <v>19.734000000000002</v>
      </c>
      <c r="G1033" s="100"/>
      <c r="H1033" s="56">
        <f t="shared" si="96"/>
        <v>0</v>
      </c>
      <c r="I1033" s="57" t="s">
        <v>1483</v>
      </c>
    </row>
    <row r="1034" spans="1:9" ht="14.4" customHeight="1" x14ac:dyDescent="0.3">
      <c r="A1034" s="52" t="s">
        <v>1484</v>
      </c>
      <c r="B1034" s="53" t="s">
        <v>1480</v>
      </c>
      <c r="C1034" s="54" t="s">
        <v>303</v>
      </c>
      <c r="D1034" s="55">
        <f t="shared" si="95"/>
        <v>35.880000000000003</v>
      </c>
      <c r="E1034" s="55">
        <v>2.99</v>
      </c>
      <c r="F1034" s="55">
        <f t="shared" si="94"/>
        <v>19.734000000000002</v>
      </c>
      <c r="G1034" s="100"/>
      <c r="H1034" s="56">
        <f t="shared" si="96"/>
        <v>0</v>
      </c>
      <c r="I1034" s="57" t="s">
        <v>1485</v>
      </c>
    </row>
    <row r="1035" spans="1:9" ht="14.4" customHeight="1" x14ac:dyDescent="0.3">
      <c r="A1035" s="52" t="s">
        <v>1486</v>
      </c>
      <c r="B1035" s="53" t="s">
        <v>1480</v>
      </c>
      <c r="C1035" s="54" t="s">
        <v>85</v>
      </c>
      <c r="D1035" s="55">
        <f t="shared" si="95"/>
        <v>35.880000000000003</v>
      </c>
      <c r="E1035" s="55">
        <v>2.99</v>
      </c>
      <c r="F1035" s="55">
        <f t="shared" si="94"/>
        <v>19.734000000000002</v>
      </c>
      <c r="G1035" s="100"/>
      <c r="H1035" s="56">
        <f t="shared" si="96"/>
        <v>0</v>
      </c>
      <c r="I1035" s="57" t="s">
        <v>1487</v>
      </c>
    </row>
    <row r="1036" spans="1:9" ht="14.4" customHeight="1" x14ac:dyDescent="0.3">
      <c r="A1036" s="91" t="s">
        <v>2956</v>
      </c>
      <c r="B1036" s="92" t="s">
        <v>2962</v>
      </c>
      <c r="C1036" s="93" t="s">
        <v>301</v>
      </c>
      <c r="D1036" s="94">
        <f t="shared" si="95"/>
        <v>35.880000000000003</v>
      </c>
      <c r="E1036" s="94">
        <v>2.99</v>
      </c>
      <c r="F1036" s="94">
        <f t="shared" si="94"/>
        <v>19.734000000000002</v>
      </c>
      <c r="G1036" s="100"/>
      <c r="H1036" s="95">
        <f t="shared" si="96"/>
        <v>0</v>
      </c>
      <c r="I1036" s="88">
        <v>708382028697</v>
      </c>
    </row>
    <row r="1037" spans="1:9" ht="14.4" customHeight="1" x14ac:dyDescent="0.3">
      <c r="A1037" s="91" t="s">
        <v>2957</v>
      </c>
      <c r="B1037" s="92" t="s">
        <v>2962</v>
      </c>
      <c r="C1037" s="93" t="s">
        <v>303</v>
      </c>
      <c r="D1037" s="94">
        <f t="shared" si="95"/>
        <v>35.880000000000003</v>
      </c>
      <c r="E1037" s="94">
        <v>2.99</v>
      </c>
      <c r="F1037" s="94">
        <f t="shared" si="94"/>
        <v>19.734000000000002</v>
      </c>
      <c r="G1037" s="100"/>
      <c r="H1037" s="95">
        <f t="shared" si="96"/>
        <v>0</v>
      </c>
      <c r="I1037" s="88">
        <v>708382028703</v>
      </c>
    </row>
    <row r="1038" spans="1:9" ht="14.4" customHeight="1" x14ac:dyDescent="0.3">
      <c r="A1038" s="91" t="s">
        <v>2958</v>
      </c>
      <c r="B1038" s="92" t="s">
        <v>2962</v>
      </c>
      <c r="C1038" s="93" t="s">
        <v>85</v>
      </c>
      <c r="D1038" s="94">
        <f t="shared" si="95"/>
        <v>35.880000000000003</v>
      </c>
      <c r="E1038" s="94">
        <v>2.99</v>
      </c>
      <c r="F1038" s="94">
        <f t="shared" si="94"/>
        <v>19.734000000000002</v>
      </c>
      <c r="G1038" s="100"/>
      <c r="H1038" s="95">
        <f t="shared" si="96"/>
        <v>0</v>
      </c>
      <c r="I1038" s="88">
        <v>708382028727</v>
      </c>
    </row>
    <row r="1039" spans="1:9" ht="14.4" customHeight="1" x14ac:dyDescent="0.3">
      <c r="A1039" s="91" t="s">
        <v>2959</v>
      </c>
      <c r="B1039" s="92" t="s">
        <v>2963</v>
      </c>
      <c r="C1039" s="93" t="s">
        <v>301</v>
      </c>
      <c r="D1039" s="94">
        <f t="shared" si="95"/>
        <v>35.880000000000003</v>
      </c>
      <c r="E1039" s="94">
        <v>2.99</v>
      </c>
      <c r="F1039" s="94">
        <f t="shared" si="94"/>
        <v>19.734000000000002</v>
      </c>
      <c r="G1039" s="100"/>
      <c r="H1039" s="95">
        <f t="shared" si="96"/>
        <v>0</v>
      </c>
      <c r="I1039" s="88">
        <v>708382028734</v>
      </c>
    </row>
    <row r="1040" spans="1:9" ht="14.4" customHeight="1" x14ac:dyDescent="0.3">
      <c r="A1040" s="91" t="s">
        <v>2960</v>
      </c>
      <c r="B1040" s="92" t="s">
        <v>2963</v>
      </c>
      <c r="C1040" s="93" t="s">
        <v>303</v>
      </c>
      <c r="D1040" s="94">
        <f t="shared" si="95"/>
        <v>35.880000000000003</v>
      </c>
      <c r="E1040" s="94">
        <v>2.99</v>
      </c>
      <c r="F1040" s="94">
        <f t="shared" si="94"/>
        <v>19.734000000000002</v>
      </c>
      <c r="G1040" s="100"/>
      <c r="H1040" s="95">
        <f t="shared" si="96"/>
        <v>0</v>
      </c>
      <c r="I1040" s="88">
        <v>708382028765</v>
      </c>
    </row>
    <row r="1041" spans="1:9" ht="14.4" customHeight="1" x14ac:dyDescent="0.3">
      <c r="A1041" s="91" t="s">
        <v>2961</v>
      </c>
      <c r="B1041" s="92" t="s">
        <v>2963</v>
      </c>
      <c r="C1041" s="93" t="s">
        <v>85</v>
      </c>
      <c r="D1041" s="94">
        <f t="shared" si="95"/>
        <v>35.880000000000003</v>
      </c>
      <c r="E1041" s="94">
        <v>2.99</v>
      </c>
      <c r="F1041" s="94">
        <f t="shared" si="94"/>
        <v>19.734000000000002</v>
      </c>
      <c r="G1041" s="100"/>
      <c r="H1041" s="95">
        <f t="shared" si="96"/>
        <v>0</v>
      </c>
      <c r="I1041" s="88">
        <v>708382028802</v>
      </c>
    </row>
    <row r="1042" spans="1:9" ht="15" customHeight="1" x14ac:dyDescent="0.3">
      <c r="A1042" s="52" t="s">
        <v>1488</v>
      </c>
      <c r="B1042" s="53" t="s">
        <v>1489</v>
      </c>
      <c r="C1042" s="54" t="s">
        <v>997</v>
      </c>
      <c r="D1042" s="55">
        <f t="shared" si="95"/>
        <v>35.880000000000003</v>
      </c>
      <c r="E1042" s="55">
        <v>2.99</v>
      </c>
      <c r="F1042" s="55">
        <f t="shared" si="94"/>
        <v>19.734000000000002</v>
      </c>
      <c r="G1042" s="100"/>
      <c r="H1042" s="56">
        <f t="shared" si="96"/>
        <v>0</v>
      </c>
      <c r="I1042" s="57" t="s">
        <v>1490</v>
      </c>
    </row>
    <row r="1043" spans="1:9" ht="14.4" customHeight="1" x14ac:dyDescent="0.3">
      <c r="A1043" s="52" t="s">
        <v>1491</v>
      </c>
      <c r="B1043" s="53" t="s">
        <v>1489</v>
      </c>
      <c r="C1043" s="54" t="s">
        <v>554</v>
      </c>
      <c r="D1043" s="55">
        <f t="shared" si="95"/>
        <v>35.880000000000003</v>
      </c>
      <c r="E1043" s="55">
        <v>2.99</v>
      </c>
      <c r="F1043" s="55">
        <f t="shared" si="94"/>
        <v>19.734000000000002</v>
      </c>
      <c r="G1043" s="100"/>
      <c r="H1043" s="56">
        <f t="shared" si="96"/>
        <v>0</v>
      </c>
      <c r="I1043" s="57" t="s">
        <v>1492</v>
      </c>
    </row>
    <row r="1044" spans="1:9" ht="14.4" customHeight="1" x14ac:dyDescent="0.3">
      <c r="A1044" s="52" t="s">
        <v>1493</v>
      </c>
      <c r="B1044" s="53" t="s">
        <v>1489</v>
      </c>
      <c r="C1044" s="54" t="s">
        <v>301</v>
      </c>
      <c r="D1044" s="55">
        <f t="shared" si="95"/>
        <v>35.880000000000003</v>
      </c>
      <c r="E1044" s="55">
        <v>2.99</v>
      </c>
      <c r="F1044" s="55">
        <f t="shared" si="94"/>
        <v>19.734000000000002</v>
      </c>
      <c r="G1044" s="100"/>
      <c r="H1044" s="56">
        <f t="shared" si="96"/>
        <v>0</v>
      </c>
      <c r="I1044" s="57" t="s">
        <v>1494</v>
      </c>
    </row>
    <row r="1045" spans="1:9" ht="14.4" customHeight="1" x14ac:dyDescent="0.3">
      <c r="A1045" s="52" t="s">
        <v>1495</v>
      </c>
      <c r="B1045" s="53" t="s">
        <v>1489</v>
      </c>
      <c r="C1045" s="54" t="s">
        <v>303</v>
      </c>
      <c r="D1045" s="55">
        <f t="shared" si="95"/>
        <v>35.880000000000003</v>
      </c>
      <c r="E1045" s="55">
        <v>2.99</v>
      </c>
      <c r="F1045" s="55">
        <f t="shared" si="94"/>
        <v>19.734000000000002</v>
      </c>
      <c r="G1045" s="100"/>
      <c r="H1045" s="56">
        <f t="shared" si="96"/>
        <v>0</v>
      </c>
      <c r="I1045" s="57" t="s">
        <v>1496</v>
      </c>
    </row>
    <row r="1046" spans="1:9" ht="14.4" customHeight="1" x14ac:dyDescent="0.3">
      <c r="A1046" s="52" t="s">
        <v>1497</v>
      </c>
      <c r="B1046" s="53" t="s">
        <v>1489</v>
      </c>
      <c r="C1046" s="54" t="s">
        <v>85</v>
      </c>
      <c r="D1046" s="55">
        <f t="shared" si="95"/>
        <v>35.880000000000003</v>
      </c>
      <c r="E1046" s="55">
        <v>2.99</v>
      </c>
      <c r="F1046" s="55">
        <f t="shared" si="94"/>
        <v>19.734000000000002</v>
      </c>
      <c r="G1046" s="100"/>
      <c r="H1046" s="56">
        <f t="shared" si="96"/>
        <v>0</v>
      </c>
      <c r="I1046" s="57" t="s">
        <v>1498</v>
      </c>
    </row>
    <row r="1047" spans="1:9" ht="14.4" customHeight="1" x14ac:dyDescent="0.3">
      <c r="A1047" s="52" t="s">
        <v>1499</v>
      </c>
      <c r="B1047" s="53" t="s">
        <v>1489</v>
      </c>
      <c r="C1047" s="54" t="s">
        <v>88</v>
      </c>
      <c r="D1047" s="55">
        <f t="shared" si="95"/>
        <v>35.880000000000003</v>
      </c>
      <c r="E1047" s="55">
        <v>2.99</v>
      </c>
      <c r="F1047" s="55">
        <f t="shared" si="94"/>
        <v>19.734000000000002</v>
      </c>
      <c r="G1047" s="100"/>
      <c r="H1047" s="56">
        <f t="shared" si="96"/>
        <v>0</v>
      </c>
      <c r="I1047" s="57" t="s">
        <v>1500</v>
      </c>
    </row>
    <row r="1048" spans="1:9" ht="18" x14ac:dyDescent="0.3">
      <c r="A1048" s="50" t="s">
        <v>1501</v>
      </c>
      <c r="B1048" s="50"/>
      <c r="C1048" s="50"/>
      <c r="D1048" s="50"/>
      <c r="E1048" s="50"/>
      <c r="F1048" s="50"/>
      <c r="G1048" s="101"/>
      <c r="H1048" s="56">
        <f t="shared" si="96"/>
        <v>0</v>
      </c>
      <c r="I1048" s="51"/>
    </row>
    <row r="1049" spans="1:9" ht="14.4" customHeight="1" x14ac:dyDescent="0.3">
      <c r="A1049" s="52" t="s">
        <v>1502</v>
      </c>
      <c r="B1049" s="1" t="s">
        <v>1503</v>
      </c>
      <c r="C1049" s="54" t="s">
        <v>1504</v>
      </c>
      <c r="D1049" s="55">
        <f>E1049*12</f>
        <v>65.88</v>
      </c>
      <c r="E1049" s="55">
        <v>5.49</v>
      </c>
      <c r="F1049" s="55">
        <f>D1049*0.55</f>
        <v>36.234000000000002</v>
      </c>
      <c r="G1049" s="100"/>
      <c r="H1049" s="56">
        <f t="shared" si="96"/>
        <v>0</v>
      </c>
      <c r="I1049" s="58">
        <v>708382067177</v>
      </c>
    </row>
    <row r="1050" spans="1:9" ht="14.4" customHeight="1" x14ac:dyDescent="0.3">
      <c r="A1050" s="52" t="s">
        <v>1505</v>
      </c>
      <c r="B1050" s="1" t="s">
        <v>1503</v>
      </c>
      <c r="C1050" s="54" t="s">
        <v>554</v>
      </c>
      <c r="D1050" s="55">
        <f t="shared" ref="D1050:D1113" si="97">E1050*12</f>
        <v>65.88</v>
      </c>
      <c r="E1050" s="55">
        <v>5.49</v>
      </c>
      <c r="F1050" s="55">
        <f t="shared" ref="F1050:F1113" si="98">D1050*0.55</f>
        <v>36.234000000000002</v>
      </c>
      <c r="G1050" s="100"/>
      <c r="H1050" s="56">
        <f t="shared" si="96"/>
        <v>0</v>
      </c>
      <c r="I1050" s="58">
        <v>708382067184</v>
      </c>
    </row>
    <row r="1051" spans="1:9" ht="14.4" customHeight="1" x14ac:dyDescent="0.3">
      <c r="A1051" s="52" t="s">
        <v>1506</v>
      </c>
      <c r="B1051" s="1" t="s">
        <v>1507</v>
      </c>
      <c r="C1051" s="54" t="s">
        <v>1504</v>
      </c>
      <c r="D1051" s="55">
        <f t="shared" si="97"/>
        <v>65.88</v>
      </c>
      <c r="E1051" s="55">
        <v>5.49</v>
      </c>
      <c r="F1051" s="55">
        <f t="shared" si="98"/>
        <v>36.234000000000002</v>
      </c>
      <c r="G1051" s="100"/>
      <c r="H1051" s="56">
        <f t="shared" si="96"/>
        <v>0</v>
      </c>
      <c r="I1051" s="58">
        <v>708382067191</v>
      </c>
    </row>
    <row r="1052" spans="1:9" ht="14.4" customHeight="1" x14ac:dyDescent="0.3">
      <c r="A1052" s="52" t="s">
        <v>1508</v>
      </c>
      <c r="B1052" s="1" t="s">
        <v>1507</v>
      </c>
      <c r="C1052" s="54" t="s">
        <v>554</v>
      </c>
      <c r="D1052" s="55">
        <f t="shared" si="97"/>
        <v>65.88</v>
      </c>
      <c r="E1052" s="55">
        <v>5.49</v>
      </c>
      <c r="F1052" s="55">
        <f t="shared" si="98"/>
        <v>36.234000000000002</v>
      </c>
      <c r="G1052" s="100"/>
      <c r="H1052" s="56">
        <f t="shared" si="96"/>
        <v>0</v>
      </c>
      <c r="I1052" s="58">
        <v>708382067207</v>
      </c>
    </row>
    <row r="1053" spans="1:9" ht="14.4" customHeight="1" x14ac:dyDescent="0.3">
      <c r="A1053" s="91" t="s">
        <v>3089</v>
      </c>
      <c r="B1053" s="87" t="s">
        <v>1507</v>
      </c>
      <c r="C1053" s="93" t="s">
        <v>301</v>
      </c>
      <c r="D1053" s="94">
        <f t="shared" si="97"/>
        <v>65.88</v>
      </c>
      <c r="E1053" s="94">
        <v>5.49</v>
      </c>
      <c r="F1053" s="94">
        <f t="shared" si="98"/>
        <v>36.234000000000002</v>
      </c>
      <c r="G1053" s="100"/>
      <c r="H1053" s="95">
        <f t="shared" si="96"/>
        <v>0</v>
      </c>
      <c r="I1053" s="88">
        <v>708382029861</v>
      </c>
    </row>
    <row r="1054" spans="1:9" ht="14.4" customHeight="1" x14ac:dyDescent="0.3">
      <c r="A1054" s="52" t="s">
        <v>1509</v>
      </c>
      <c r="B1054" s="1" t="s">
        <v>1510</v>
      </c>
      <c r="C1054" s="54" t="s">
        <v>1504</v>
      </c>
      <c r="D1054" s="55">
        <f t="shared" si="97"/>
        <v>65.88</v>
      </c>
      <c r="E1054" s="55">
        <v>5.49</v>
      </c>
      <c r="F1054" s="55">
        <f t="shared" si="98"/>
        <v>36.234000000000002</v>
      </c>
      <c r="G1054" s="100"/>
      <c r="H1054" s="56">
        <f t="shared" si="96"/>
        <v>0</v>
      </c>
      <c r="I1054" s="58">
        <v>708382067214</v>
      </c>
    </row>
    <row r="1055" spans="1:9" ht="14.4" customHeight="1" x14ac:dyDescent="0.3">
      <c r="A1055" s="52" t="s">
        <v>1511</v>
      </c>
      <c r="B1055" s="1" t="s">
        <v>1510</v>
      </c>
      <c r="C1055" s="54" t="s">
        <v>554</v>
      </c>
      <c r="D1055" s="55">
        <f t="shared" si="97"/>
        <v>65.88</v>
      </c>
      <c r="E1055" s="55">
        <v>5.49</v>
      </c>
      <c r="F1055" s="55">
        <f t="shared" si="98"/>
        <v>36.234000000000002</v>
      </c>
      <c r="G1055" s="100"/>
      <c r="H1055" s="56">
        <f t="shared" si="96"/>
        <v>0</v>
      </c>
      <c r="I1055" s="58">
        <v>708382067221</v>
      </c>
    </row>
    <row r="1056" spans="1:9" ht="14.4" customHeight="1" x14ac:dyDescent="0.3">
      <c r="A1056" s="91" t="s">
        <v>3090</v>
      </c>
      <c r="B1056" s="87" t="s">
        <v>1510</v>
      </c>
      <c r="C1056" s="93" t="s">
        <v>301</v>
      </c>
      <c r="D1056" s="94">
        <f t="shared" si="97"/>
        <v>65.88</v>
      </c>
      <c r="E1056" s="94">
        <v>5.49</v>
      </c>
      <c r="F1056" s="94">
        <f t="shared" si="98"/>
        <v>36.234000000000002</v>
      </c>
      <c r="G1056" s="100"/>
      <c r="H1056" s="95">
        <f t="shared" si="96"/>
        <v>0</v>
      </c>
      <c r="I1056" s="88">
        <v>708382029878</v>
      </c>
    </row>
    <row r="1057" spans="1:9" ht="14.4" customHeight="1" x14ac:dyDescent="0.3">
      <c r="A1057" s="52" t="s">
        <v>1512</v>
      </c>
      <c r="B1057" s="1" t="s">
        <v>1513</v>
      </c>
      <c r="C1057" s="54" t="s">
        <v>1504</v>
      </c>
      <c r="D1057" s="55">
        <f t="shared" si="97"/>
        <v>65.88</v>
      </c>
      <c r="E1057" s="55">
        <v>5.49</v>
      </c>
      <c r="F1057" s="55">
        <f t="shared" si="98"/>
        <v>36.234000000000002</v>
      </c>
      <c r="G1057" s="100"/>
      <c r="H1057" s="56">
        <f t="shared" si="96"/>
        <v>0</v>
      </c>
      <c r="I1057" s="58">
        <v>708382067238</v>
      </c>
    </row>
    <row r="1058" spans="1:9" ht="14.4" customHeight="1" x14ac:dyDescent="0.3">
      <c r="A1058" s="52" t="s">
        <v>1514</v>
      </c>
      <c r="B1058" s="1" t="s">
        <v>1513</v>
      </c>
      <c r="C1058" s="54" t="s">
        <v>554</v>
      </c>
      <c r="D1058" s="55">
        <f t="shared" si="97"/>
        <v>65.88</v>
      </c>
      <c r="E1058" s="55">
        <v>5.49</v>
      </c>
      <c r="F1058" s="55">
        <f t="shared" si="98"/>
        <v>36.234000000000002</v>
      </c>
      <c r="G1058" s="100"/>
      <c r="H1058" s="56">
        <f t="shared" si="96"/>
        <v>0</v>
      </c>
      <c r="I1058" s="58">
        <v>708382067245</v>
      </c>
    </row>
    <row r="1059" spans="1:9" ht="14.4" customHeight="1" x14ac:dyDescent="0.3">
      <c r="A1059" s="52" t="s">
        <v>1515</v>
      </c>
      <c r="B1059" s="1" t="s">
        <v>1516</v>
      </c>
      <c r="C1059" s="54" t="s">
        <v>1504</v>
      </c>
      <c r="D1059" s="55">
        <f t="shared" si="97"/>
        <v>65.88</v>
      </c>
      <c r="E1059" s="55">
        <v>5.49</v>
      </c>
      <c r="F1059" s="55">
        <f t="shared" si="98"/>
        <v>36.234000000000002</v>
      </c>
      <c r="G1059" s="100"/>
      <c r="H1059" s="56">
        <f t="shared" si="96"/>
        <v>0</v>
      </c>
      <c r="I1059" s="58">
        <v>708382067252</v>
      </c>
    </row>
    <row r="1060" spans="1:9" ht="14.4" customHeight="1" x14ac:dyDescent="0.3">
      <c r="A1060" s="52" t="s">
        <v>1517</v>
      </c>
      <c r="B1060" s="1" t="s">
        <v>1516</v>
      </c>
      <c r="C1060" s="54" t="s">
        <v>554</v>
      </c>
      <c r="D1060" s="55">
        <f t="shared" si="97"/>
        <v>65.88</v>
      </c>
      <c r="E1060" s="55">
        <v>5.49</v>
      </c>
      <c r="F1060" s="55">
        <f t="shared" si="98"/>
        <v>36.234000000000002</v>
      </c>
      <c r="G1060" s="100"/>
      <c r="H1060" s="56">
        <f t="shared" si="96"/>
        <v>0</v>
      </c>
      <c r="I1060" s="58">
        <v>708382067269</v>
      </c>
    </row>
    <row r="1061" spans="1:9" ht="14.4" customHeight="1" x14ac:dyDescent="0.3">
      <c r="A1061" s="52" t="s">
        <v>1518</v>
      </c>
      <c r="B1061" s="1" t="s">
        <v>1519</v>
      </c>
      <c r="C1061" s="54" t="s">
        <v>1504</v>
      </c>
      <c r="D1061" s="55">
        <f t="shared" si="97"/>
        <v>65.88</v>
      </c>
      <c r="E1061" s="55">
        <v>5.49</v>
      </c>
      <c r="F1061" s="55">
        <f t="shared" si="98"/>
        <v>36.234000000000002</v>
      </c>
      <c r="G1061" s="100"/>
      <c r="H1061" s="56">
        <f t="shared" si="96"/>
        <v>0</v>
      </c>
      <c r="I1061" s="58">
        <v>708382067900</v>
      </c>
    </row>
    <row r="1062" spans="1:9" ht="14.4" customHeight="1" x14ac:dyDescent="0.3">
      <c r="A1062" s="52" t="s">
        <v>1520</v>
      </c>
      <c r="B1062" s="1" t="s">
        <v>1519</v>
      </c>
      <c r="C1062" s="54" t="s">
        <v>554</v>
      </c>
      <c r="D1062" s="55">
        <f t="shared" si="97"/>
        <v>65.88</v>
      </c>
      <c r="E1062" s="55">
        <v>5.49</v>
      </c>
      <c r="F1062" s="55">
        <f t="shared" si="98"/>
        <v>36.234000000000002</v>
      </c>
      <c r="G1062" s="100"/>
      <c r="H1062" s="56">
        <f t="shared" si="96"/>
        <v>0</v>
      </c>
      <c r="I1062" s="58">
        <v>708382067917</v>
      </c>
    </row>
    <row r="1063" spans="1:9" ht="14.4" customHeight="1" x14ac:dyDescent="0.3">
      <c r="A1063" s="52" t="s">
        <v>1521</v>
      </c>
      <c r="B1063" s="1" t="s">
        <v>1522</v>
      </c>
      <c r="C1063" s="54" t="s">
        <v>1504</v>
      </c>
      <c r="D1063" s="55">
        <f t="shared" si="97"/>
        <v>65.88</v>
      </c>
      <c r="E1063" s="55">
        <v>5.49</v>
      </c>
      <c r="F1063" s="55">
        <f t="shared" si="98"/>
        <v>36.234000000000002</v>
      </c>
      <c r="G1063" s="100"/>
      <c r="H1063" s="56">
        <f t="shared" si="96"/>
        <v>0</v>
      </c>
      <c r="I1063" s="58">
        <v>708382067924</v>
      </c>
    </row>
    <row r="1064" spans="1:9" ht="14.4" customHeight="1" x14ac:dyDescent="0.3">
      <c r="A1064" s="52" t="s">
        <v>1523</v>
      </c>
      <c r="B1064" s="1" t="s">
        <v>1522</v>
      </c>
      <c r="C1064" s="54" t="s">
        <v>554</v>
      </c>
      <c r="D1064" s="55">
        <f t="shared" si="97"/>
        <v>65.88</v>
      </c>
      <c r="E1064" s="55">
        <v>5.49</v>
      </c>
      <c r="F1064" s="55">
        <f t="shared" si="98"/>
        <v>36.234000000000002</v>
      </c>
      <c r="G1064" s="100"/>
      <c r="H1064" s="56">
        <f t="shared" si="96"/>
        <v>0</v>
      </c>
      <c r="I1064" s="58">
        <v>708382067931</v>
      </c>
    </row>
    <row r="1065" spans="1:9" ht="14.4" customHeight="1" x14ac:dyDescent="0.3">
      <c r="A1065" s="91" t="s">
        <v>3091</v>
      </c>
      <c r="B1065" s="87" t="s">
        <v>1522</v>
      </c>
      <c r="C1065" s="93" t="s">
        <v>301</v>
      </c>
      <c r="D1065" s="94">
        <f t="shared" si="97"/>
        <v>65.88</v>
      </c>
      <c r="E1065" s="94">
        <v>5.49</v>
      </c>
      <c r="F1065" s="94">
        <f t="shared" si="98"/>
        <v>36.234000000000002</v>
      </c>
      <c r="G1065" s="100"/>
      <c r="H1065" s="95">
        <f t="shared" si="96"/>
        <v>0</v>
      </c>
      <c r="I1065" s="88">
        <v>708382029908</v>
      </c>
    </row>
    <row r="1066" spans="1:9" ht="14.4" customHeight="1" x14ac:dyDescent="0.3">
      <c r="A1066" s="52" t="s">
        <v>1524</v>
      </c>
      <c r="B1066" s="1" t="s">
        <v>1525</v>
      </c>
      <c r="C1066" s="54" t="s">
        <v>997</v>
      </c>
      <c r="D1066" s="55">
        <f t="shared" si="97"/>
        <v>65.88</v>
      </c>
      <c r="E1066" s="55">
        <v>5.49</v>
      </c>
      <c r="F1066" s="55">
        <f t="shared" si="98"/>
        <v>36.234000000000002</v>
      </c>
      <c r="G1066" s="100"/>
      <c r="H1066" s="56">
        <f t="shared" si="96"/>
        <v>0</v>
      </c>
      <c r="I1066" s="58">
        <v>708382068518</v>
      </c>
    </row>
    <row r="1067" spans="1:9" ht="14.4" customHeight="1" x14ac:dyDescent="0.3">
      <c r="A1067" s="91" t="s">
        <v>3088</v>
      </c>
      <c r="B1067" s="87" t="s">
        <v>1525</v>
      </c>
      <c r="C1067" s="93" t="s">
        <v>1504</v>
      </c>
      <c r="D1067" s="94">
        <f t="shared" si="97"/>
        <v>65.88</v>
      </c>
      <c r="E1067" s="94">
        <v>5.49</v>
      </c>
      <c r="F1067" s="94">
        <f t="shared" si="98"/>
        <v>36.234000000000002</v>
      </c>
      <c r="G1067" s="100"/>
      <c r="H1067" s="95">
        <f t="shared" si="96"/>
        <v>0</v>
      </c>
      <c r="I1067" s="88">
        <v>708382029847</v>
      </c>
    </row>
    <row r="1068" spans="1:9" ht="14.4" customHeight="1" x14ac:dyDescent="0.3">
      <c r="A1068" s="57" t="s">
        <v>1526</v>
      </c>
      <c r="B1068" s="1" t="s">
        <v>1527</v>
      </c>
      <c r="C1068" s="54" t="s">
        <v>554</v>
      </c>
      <c r="D1068" s="55">
        <f t="shared" si="97"/>
        <v>65.88</v>
      </c>
      <c r="E1068" s="55">
        <v>5.49</v>
      </c>
      <c r="F1068" s="55">
        <f t="shared" si="98"/>
        <v>36.234000000000002</v>
      </c>
      <c r="G1068" s="100"/>
      <c r="H1068" s="56">
        <f t="shared" si="96"/>
        <v>0</v>
      </c>
      <c r="I1068" s="58">
        <v>708382068525</v>
      </c>
    </row>
    <row r="1069" spans="1:9" ht="14.4" customHeight="1" x14ac:dyDescent="0.3">
      <c r="A1069" s="57" t="s">
        <v>1528</v>
      </c>
      <c r="B1069" s="1" t="s">
        <v>1527</v>
      </c>
      <c r="C1069" s="54" t="s">
        <v>301</v>
      </c>
      <c r="D1069" s="55">
        <f t="shared" si="97"/>
        <v>65.88</v>
      </c>
      <c r="E1069" s="55">
        <v>5.49</v>
      </c>
      <c r="F1069" s="55">
        <f t="shared" si="98"/>
        <v>36.234000000000002</v>
      </c>
      <c r="G1069" s="100"/>
      <c r="H1069" s="56">
        <f t="shared" si="96"/>
        <v>0</v>
      </c>
      <c r="I1069" s="58">
        <v>708382068532</v>
      </c>
    </row>
    <row r="1070" spans="1:9" ht="14.4" customHeight="1" x14ac:dyDescent="0.3">
      <c r="A1070" s="57" t="s">
        <v>1529</v>
      </c>
      <c r="B1070" s="1" t="s">
        <v>1527</v>
      </c>
      <c r="C1070" s="54" t="s">
        <v>303</v>
      </c>
      <c r="D1070" s="55">
        <f t="shared" si="97"/>
        <v>65.88</v>
      </c>
      <c r="E1070" s="55">
        <v>5.49</v>
      </c>
      <c r="F1070" s="55">
        <f t="shared" si="98"/>
        <v>36.234000000000002</v>
      </c>
      <c r="G1070" s="100"/>
      <c r="H1070" s="56">
        <f t="shared" si="96"/>
        <v>0</v>
      </c>
      <c r="I1070" s="58">
        <v>708382068549</v>
      </c>
    </row>
    <row r="1071" spans="1:9" ht="14.4" customHeight="1" x14ac:dyDescent="0.3">
      <c r="A1071" s="57" t="s">
        <v>1530</v>
      </c>
      <c r="B1071" s="1" t="s">
        <v>1531</v>
      </c>
      <c r="C1071" s="54" t="s">
        <v>554</v>
      </c>
      <c r="D1071" s="55">
        <f t="shared" si="97"/>
        <v>77.88</v>
      </c>
      <c r="E1071" s="55">
        <v>6.4899999999999993</v>
      </c>
      <c r="F1071" s="55">
        <f t="shared" si="98"/>
        <v>42.834000000000003</v>
      </c>
      <c r="G1071" s="100"/>
      <c r="H1071" s="56">
        <f t="shared" si="96"/>
        <v>0</v>
      </c>
      <c r="I1071" s="58">
        <v>708382068556</v>
      </c>
    </row>
    <row r="1072" spans="1:9" ht="14.4" customHeight="1" x14ac:dyDescent="0.3">
      <c r="A1072" s="57" t="s">
        <v>1532</v>
      </c>
      <c r="B1072" s="1" t="s">
        <v>1531</v>
      </c>
      <c r="C1072" s="54" t="s">
        <v>301</v>
      </c>
      <c r="D1072" s="55">
        <f t="shared" si="97"/>
        <v>77.88</v>
      </c>
      <c r="E1072" s="55">
        <v>6.4899999999999993</v>
      </c>
      <c r="F1072" s="55">
        <f t="shared" si="98"/>
        <v>42.834000000000003</v>
      </c>
      <c r="G1072" s="100"/>
      <c r="H1072" s="56">
        <f t="shared" si="96"/>
        <v>0</v>
      </c>
      <c r="I1072" s="58">
        <v>708382068563</v>
      </c>
    </row>
    <row r="1073" spans="1:9" ht="14.4" customHeight="1" x14ac:dyDescent="0.3">
      <c r="A1073" s="57" t="s">
        <v>1533</v>
      </c>
      <c r="B1073" s="1" t="s">
        <v>1531</v>
      </c>
      <c r="C1073" s="54" t="s">
        <v>303</v>
      </c>
      <c r="D1073" s="55">
        <f t="shared" si="97"/>
        <v>77.88</v>
      </c>
      <c r="E1073" s="55">
        <v>6.4899999999999993</v>
      </c>
      <c r="F1073" s="55">
        <f t="shared" si="98"/>
        <v>42.834000000000003</v>
      </c>
      <c r="G1073" s="100"/>
      <c r="H1073" s="56">
        <f t="shared" si="96"/>
        <v>0</v>
      </c>
      <c r="I1073" s="58">
        <v>708382068570</v>
      </c>
    </row>
    <row r="1074" spans="1:9" ht="14.4" customHeight="1" x14ac:dyDescent="0.3">
      <c r="A1074" s="57" t="s">
        <v>1534</v>
      </c>
      <c r="B1074" s="1" t="s">
        <v>1535</v>
      </c>
      <c r="C1074" s="54" t="s">
        <v>554</v>
      </c>
      <c r="D1074" s="55">
        <f t="shared" si="97"/>
        <v>65.88</v>
      </c>
      <c r="E1074" s="55">
        <v>5.49</v>
      </c>
      <c r="F1074" s="55">
        <f t="shared" si="98"/>
        <v>36.234000000000002</v>
      </c>
      <c r="G1074" s="100"/>
      <c r="H1074" s="56">
        <f t="shared" si="96"/>
        <v>0</v>
      </c>
      <c r="I1074" s="58">
        <v>708382068587</v>
      </c>
    </row>
    <row r="1075" spans="1:9" ht="14.4" customHeight="1" x14ac:dyDescent="0.3">
      <c r="A1075" s="57" t="s">
        <v>1536</v>
      </c>
      <c r="B1075" s="1" t="s">
        <v>1535</v>
      </c>
      <c r="C1075" s="54" t="s">
        <v>301</v>
      </c>
      <c r="D1075" s="55">
        <f t="shared" si="97"/>
        <v>65.88</v>
      </c>
      <c r="E1075" s="55">
        <v>5.49</v>
      </c>
      <c r="F1075" s="55">
        <f t="shared" si="98"/>
        <v>36.234000000000002</v>
      </c>
      <c r="G1075" s="100"/>
      <c r="H1075" s="56">
        <f t="shared" si="96"/>
        <v>0</v>
      </c>
      <c r="I1075" s="58">
        <v>708382068594</v>
      </c>
    </row>
    <row r="1076" spans="1:9" ht="14.4" customHeight="1" x14ac:dyDescent="0.3">
      <c r="A1076" s="57" t="s">
        <v>1537</v>
      </c>
      <c r="B1076" s="1" t="s">
        <v>1535</v>
      </c>
      <c r="C1076" s="54" t="s">
        <v>303</v>
      </c>
      <c r="D1076" s="55">
        <f t="shared" si="97"/>
        <v>65.88</v>
      </c>
      <c r="E1076" s="55">
        <v>5.49</v>
      </c>
      <c r="F1076" s="55">
        <f t="shared" si="98"/>
        <v>36.234000000000002</v>
      </c>
      <c r="G1076" s="100"/>
      <c r="H1076" s="56">
        <f t="shared" si="96"/>
        <v>0</v>
      </c>
      <c r="I1076" s="58">
        <v>708382068600</v>
      </c>
    </row>
    <row r="1077" spans="1:9" ht="14.4" customHeight="1" x14ac:dyDescent="0.3">
      <c r="A1077" s="57" t="s">
        <v>1538</v>
      </c>
      <c r="B1077" s="1" t="s">
        <v>1539</v>
      </c>
      <c r="C1077" s="54" t="s">
        <v>554</v>
      </c>
      <c r="D1077" s="55">
        <f t="shared" si="97"/>
        <v>65.88</v>
      </c>
      <c r="E1077" s="55">
        <v>5.49</v>
      </c>
      <c r="F1077" s="55">
        <f t="shared" si="98"/>
        <v>36.234000000000002</v>
      </c>
      <c r="G1077" s="100"/>
      <c r="H1077" s="56">
        <f t="shared" si="96"/>
        <v>0</v>
      </c>
      <c r="I1077" s="58">
        <v>708382068617</v>
      </c>
    </row>
    <row r="1078" spans="1:9" ht="14.4" customHeight="1" x14ac:dyDescent="0.3">
      <c r="A1078" s="57" t="s">
        <v>1540</v>
      </c>
      <c r="B1078" s="1" t="s">
        <v>1539</v>
      </c>
      <c r="C1078" s="54" t="s">
        <v>301</v>
      </c>
      <c r="D1078" s="55">
        <f t="shared" si="97"/>
        <v>65.88</v>
      </c>
      <c r="E1078" s="55">
        <v>5.49</v>
      </c>
      <c r="F1078" s="55">
        <f t="shared" si="98"/>
        <v>36.234000000000002</v>
      </c>
      <c r="G1078" s="100"/>
      <c r="H1078" s="56">
        <f t="shared" si="96"/>
        <v>0</v>
      </c>
      <c r="I1078" s="58">
        <v>708382068624</v>
      </c>
    </row>
    <row r="1079" spans="1:9" ht="14.4" customHeight="1" x14ac:dyDescent="0.3">
      <c r="A1079" s="57" t="s">
        <v>1541</v>
      </c>
      <c r="B1079" s="1" t="s">
        <v>1539</v>
      </c>
      <c r="C1079" s="54" t="s">
        <v>303</v>
      </c>
      <c r="D1079" s="55">
        <f t="shared" si="97"/>
        <v>65.88</v>
      </c>
      <c r="E1079" s="55">
        <v>5.49</v>
      </c>
      <c r="F1079" s="55">
        <f t="shared" si="98"/>
        <v>36.234000000000002</v>
      </c>
      <c r="G1079" s="100"/>
      <c r="H1079" s="56">
        <f t="shared" si="96"/>
        <v>0</v>
      </c>
      <c r="I1079" s="58">
        <v>708382068631</v>
      </c>
    </row>
    <row r="1080" spans="1:9" ht="14.4" customHeight="1" x14ac:dyDescent="0.3">
      <c r="A1080" s="57" t="s">
        <v>1542</v>
      </c>
      <c r="B1080" s="1" t="s">
        <v>1543</v>
      </c>
      <c r="C1080" s="54" t="s">
        <v>554</v>
      </c>
      <c r="D1080" s="55">
        <f t="shared" si="97"/>
        <v>65.88</v>
      </c>
      <c r="E1080" s="55">
        <v>5.49</v>
      </c>
      <c r="F1080" s="55">
        <f t="shared" si="98"/>
        <v>36.234000000000002</v>
      </c>
      <c r="G1080" s="100"/>
      <c r="H1080" s="56">
        <f t="shared" si="96"/>
        <v>0</v>
      </c>
      <c r="I1080" s="58">
        <v>708382068648</v>
      </c>
    </row>
    <row r="1081" spans="1:9" ht="14.4" customHeight="1" x14ac:dyDescent="0.3">
      <c r="A1081" s="57" t="s">
        <v>1544</v>
      </c>
      <c r="B1081" s="1" t="s">
        <v>1543</v>
      </c>
      <c r="C1081" s="54" t="s">
        <v>301</v>
      </c>
      <c r="D1081" s="55">
        <f t="shared" si="97"/>
        <v>65.88</v>
      </c>
      <c r="E1081" s="55">
        <v>5.49</v>
      </c>
      <c r="F1081" s="55">
        <f t="shared" si="98"/>
        <v>36.234000000000002</v>
      </c>
      <c r="G1081" s="100"/>
      <c r="H1081" s="56">
        <f t="shared" si="96"/>
        <v>0</v>
      </c>
      <c r="I1081" s="58">
        <v>708382068655</v>
      </c>
    </row>
    <row r="1082" spans="1:9" ht="14.4" customHeight="1" x14ac:dyDescent="0.3">
      <c r="A1082" s="57" t="s">
        <v>1545</v>
      </c>
      <c r="B1082" s="1" t="s">
        <v>1543</v>
      </c>
      <c r="C1082" s="54" t="s">
        <v>303</v>
      </c>
      <c r="D1082" s="55">
        <f t="shared" si="97"/>
        <v>65.88</v>
      </c>
      <c r="E1082" s="55">
        <v>5.49</v>
      </c>
      <c r="F1082" s="55">
        <f t="shared" si="98"/>
        <v>36.234000000000002</v>
      </c>
      <c r="G1082" s="100"/>
      <c r="H1082" s="56">
        <f t="shared" si="96"/>
        <v>0</v>
      </c>
      <c r="I1082" s="58">
        <v>708382068662</v>
      </c>
    </row>
    <row r="1083" spans="1:9" ht="14.4" customHeight="1" x14ac:dyDescent="0.3">
      <c r="A1083" s="57" t="s">
        <v>1546</v>
      </c>
      <c r="B1083" s="1" t="s">
        <v>1547</v>
      </c>
      <c r="C1083" s="54" t="s">
        <v>554</v>
      </c>
      <c r="D1083" s="55">
        <f t="shared" si="97"/>
        <v>65.88</v>
      </c>
      <c r="E1083" s="55">
        <v>5.49</v>
      </c>
      <c r="F1083" s="55">
        <f t="shared" si="98"/>
        <v>36.234000000000002</v>
      </c>
      <c r="G1083" s="100"/>
      <c r="H1083" s="56">
        <f t="shared" si="96"/>
        <v>0</v>
      </c>
      <c r="I1083" s="58">
        <v>708382068679</v>
      </c>
    </row>
    <row r="1084" spans="1:9" ht="14.4" customHeight="1" x14ac:dyDescent="0.3">
      <c r="A1084" s="57" t="s">
        <v>1548</v>
      </c>
      <c r="B1084" s="1" t="s">
        <v>1547</v>
      </c>
      <c r="C1084" s="54" t="s">
        <v>301</v>
      </c>
      <c r="D1084" s="55">
        <f t="shared" si="97"/>
        <v>65.88</v>
      </c>
      <c r="E1084" s="55">
        <v>5.49</v>
      </c>
      <c r="F1084" s="55">
        <f t="shared" si="98"/>
        <v>36.234000000000002</v>
      </c>
      <c r="G1084" s="100"/>
      <c r="H1084" s="56">
        <f t="shared" si="96"/>
        <v>0</v>
      </c>
      <c r="I1084" s="58">
        <v>708382068686</v>
      </c>
    </row>
    <row r="1085" spans="1:9" ht="14.4" customHeight="1" x14ac:dyDescent="0.3">
      <c r="A1085" s="57" t="s">
        <v>1549</v>
      </c>
      <c r="B1085" s="1" t="s">
        <v>1547</v>
      </c>
      <c r="C1085" s="54" t="s">
        <v>303</v>
      </c>
      <c r="D1085" s="55">
        <f t="shared" si="97"/>
        <v>65.88</v>
      </c>
      <c r="E1085" s="55">
        <v>5.49</v>
      </c>
      <c r="F1085" s="55">
        <f t="shared" si="98"/>
        <v>36.234000000000002</v>
      </c>
      <c r="G1085" s="100"/>
      <c r="H1085" s="56">
        <f t="shared" si="96"/>
        <v>0</v>
      </c>
      <c r="I1085" s="58">
        <v>708382068693</v>
      </c>
    </row>
    <row r="1086" spans="1:9" ht="14.4" customHeight="1" x14ac:dyDescent="0.3">
      <c r="A1086" s="57" t="s">
        <v>1550</v>
      </c>
      <c r="B1086" s="1" t="s">
        <v>1551</v>
      </c>
      <c r="C1086" s="54" t="s">
        <v>554</v>
      </c>
      <c r="D1086" s="55">
        <f t="shared" si="97"/>
        <v>65.88</v>
      </c>
      <c r="E1086" s="55">
        <v>5.49</v>
      </c>
      <c r="F1086" s="55">
        <f t="shared" si="98"/>
        <v>36.234000000000002</v>
      </c>
      <c r="G1086" s="100"/>
      <c r="H1086" s="56">
        <f t="shared" si="96"/>
        <v>0</v>
      </c>
      <c r="I1086" s="58">
        <v>708382068709</v>
      </c>
    </row>
    <row r="1087" spans="1:9" ht="14.4" customHeight="1" x14ac:dyDescent="0.3">
      <c r="A1087" s="57" t="s">
        <v>1552</v>
      </c>
      <c r="B1087" s="1" t="s">
        <v>1551</v>
      </c>
      <c r="C1087" s="54" t="s">
        <v>301</v>
      </c>
      <c r="D1087" s="55">
        <f t="shared" si="97"/>
        <v>65.88</v>
      </c>
      <c r="E1087" s="55">
        <v>5.49</v>
      </c>
      <c r="F1087" s="55">
        <f t="shared" si="98"/>
        <v>36.234000000000002</v>
      </c>
      <c r="G1087" s="100"/>
      <c r="H1087" s="56">
        <f t="shared" si="96"/>
        <v>0</v>
      </c>
      <c r="I1087" s="58">
        <v>708382068716</v>
      </c>
    </row>
    <row r="1088" spans="1:9" ht="14.4" customHeight="1" x14ac:dyDescent="0.3">
      <c r="A1088" s="57" t="s">
        <v>1553</v>
      </c>
      <c r="B1088" s="1" t="s">
        <v>1551</v>
      </c>
      <c r="C1088" s="54" t="s">
        <v>303</v>
      </c>
      <c r="D1088" s="55">
        <f t="shared" si="97"/>
        <v>65.88</v>
      </c>
      <c r="E1088" s="55">
        <v>5.49</v>
      </c>
      <c r="F1088" s="55">
        <f t="shared" si="98"/>
        <v>36.234000000000002</v>
      </c>
      <c r="G1088" s="100"/>
      <c r="H1088" s="56">
        <f t="shared" si="96"/>
        <v>0</v>
      </c>
      <c r="I1088" s="58">
        <v>708382068723</v>
      </c>
    </row>
    <row r="1089" spans="1:9" ht="14.4" customHeight="1" x14ac:dyDescent="0.3">
      <c r="A1089" s="57" t="s">
        <v>1554</v>
      </c>
      <c r="B1089" s="1" t="s">
        <v>1555</v>
      </c>
      <c r="C1089" s="54" t="s">
        <v>554</v>
      </c>
      <c r="D1089" s="55">
        <f t="shared" si="97"/>
        <v>65.88</v>
      </c>
      <c r="E1089" s="55">
        <v>5.49</v>
      </c>
      <c r="F1089" s="55">
        <f t="shared" si="98"/>
        <v>36.234000000000002</v>
      </c>
      <c r="G1089" s="100"/>
      <c r="H1089" s="56">
        <f t="shared" si="96"/>
        <v>0</v>
      </c>
      <c r="I1089" s="58">
        <v>708382068730</v>
      </c>
    </row>
    <row r="1090" spans="1:9" ht="14.4" customHeight="1" x14ac:dyDescent="0.3">
      <c r="A1090" s="57" t="s">
        <v>1556</v>
      </c>
      <c r="B1090" s="1" t="s">
        <v>1555</v>
      </c>
      <c r="C1090" s="54" t="s">
        <v>301</v>
      </c>
      <c r="D1090" s="55">
        <f t="shared" si="97"/>
        <v>65.88</v>
      </c>
      <c r="E1090" s="55">
        <v>5.49</v>
      </c>
      <c r="F1090" s="55">
        <f t="shared" si="98"/>
        <v>36.234000000000002</v>
      </c>
      <c r="G1090" s="100"/>
      <c r="H1090" s="56">
        <f t="shared" si="96"/>
        <v>0</v>
      </c>
      <c r="I1090" s="58">
        <v>708382068747</v>
      </c>
    </row>
    <row r="1091" spans="1:9" ht="14.4" customHeight="1" x14ac:dyDescent="0.3">
      <c r="A1091" s="57" t="s">
        <v>1557</v>
      </c>
      <c r="B1091" s="1" t="s">
        <v>1555</v>
      </c>
      <c r="C1091" s="54" t="s">
        <v>303</v>
      </c>
      <c r="D1091" s="55">
        <f t="shared" si="97"/>
        <v>65.88</v>
      </c>
      <c r="E1091" s="55">
        <v>5.49</v>
      </c>
      <c r="F1091" s="55">
        <f t="shared" si="98"/>
        <v>36.234000000000002</v>
      </c>
      <c r="G1091" s="100"/>
      <c r="H1091" s="56">
        <f t="shared" ref="H1091:H1154" si="99">G1091*F1091</f>
        <v>0</v>
      </c>
      <c r="I1091" s="58">
        <v>708382068754</v>
      </c>
    </row>
    <row r="1092" spans="1:9" ht="14.4" customHeight="1" x14ac:dyDescent="0.3">
      <c r="A1092" s="57" t="s">
        <v>1558</v>
      </c>
      <c r="B1092" s="1" t="s">
        <v>1559</v>
      </c>
      <c r="C1092" s="54" t="s">
        <v>554</v>
      </c>
      <c r="D1092" s="55">
        <f t="shared" si="97"/>
        <v>65.88</v>
      </c>
      <c r="E1092" s="55">
        <v>5.49</v>
      </c>
      <c r="F1092" s="55">
        <f t="shared" si="98"/>
        <v>36.234000000000002</v>
      </c>
      <c r="G1092" s="100"/>
      <c r="H1092" s="56">
        <f t="shared" si="99"/>
        <v>0</v>
      </c>
      <c r="I1092" s="58">
        <v>708382068761</v>
      </c>
    </row>
    <row r="1093" spans="1:9" ht="14.4" customHeight="1" x14ac:dyDescent="0.3">
      <c r="A1093" s="57" t="s">
        <v>1560</v>
      </c>
      <c r="B1093" s="1" t="s">
        <v>1559</v>
      </c>
      <c r="C1093" s="54" t="s">
        <v>301</v>
      </c>
      <c r="D1093" s="55">
        <f t="shared" si="97"/>
        <v>65.88</v>
      </c>
      <c r="E1093" s="55">
        <v>5.49</v>
      </c>
      <c r="F1093" s="55">
        <f t="shared" si="98"/>
        <v>36.234000000000002</v>
      </c>
      <c r="G1093" s="100"/>
      <c r="H1093" s="56">
        <f t="shared" si="99"/>
        <v>0</v>
      </c>
      <c r="I1093" s="58">
        <v>708382068778</v>
      </c>
    </row>
    <row r="1094" spans="1:9" ht="14.4" customHeight="1" x14ac:dyDescent="0.3">
      <c r="A1094" s="57" t="s">
        <v>1561</v>
      </c>
      <c r="B1094" s="1" t="s">
        <v>1559</v>
      </c>
      <c r="C1094" s="54" t="s">
        <v>303</v>
      </c>
      <c r="D1094" s="55">
        <f t="shared" si="97"/>
        <v>65.88</v>
      </c>
      <c r="E1094" s="55">
        <v>5.49</v>
      </c>
      <c r="F1094" s="55">
        <f t="shared" si="98"/>
        <v>36.234000000000002</v>
      </c>
      <c r="G1094" s="100"/>
      <c r="H1094" s="56">
        <f t="shared" si="99"/>
        <v>0</v>
      </c>
      <c r="I1094" s="58">
        <v>708382068785</v>
      </c>
    </row>
    <row r="1095" spans="1:9" ht="14.4" customHeight="1" x14ac:dyDescent="0.3">
      <c r="A1095" s="57" t="s">
        <v>1562</v>
      </c>
      <c r="B1095" s="1" t="s">
        <v>1563</v>
      </c>
      <c r="C1095" s="54" t="s">
        <v>554</v>
      </c>
      <c r="D1095" s="55">
        <f t="shared" si="97"/>
        <v>65.88</v>
      </c>
      <c r="E1095" s="55">
        <v>5.49</v>
      </c>
      <c r="F1095" s="55">
        <f t="shared" si="98"/>
        <v>36.234000000000002</v>
      </c>
      <c r="G1095" s="100"/>
      <c r="H1095" s="56">
        <f t="shared" si="99"/>
        <v>0</v>
      </c>
      <c r="I1095" s="58">
        <v>708382068792</v>
      </c>
    </row>
    <row r="1096" spans="1:9" ht="14.4" customHeight="1" x14ac:dyDescent="0.3">
      <c r="A1096" s="57" t="s">
        <v>1564</v>
      </c>
      <c r="B1096" s="1" t="s">
        <v>1563</v>
      </c>
      <c r="C1096" s="54" t="s">
        <v>301</v>
      </c>
      <c r="D1096" s="55">
        <f t="shared" si="97"/>
        <v>65.88</v>
      </c>
      <c r="E1096" s="55">
        <v>5.49</v>
      </c>
      <c r="F1096" s="55">
        <f t="shared" si="98"/>
        <v>36.234000000000002</v>
      </c>
      <c r="G1096" s="100"/>
      <c r="H1096" s="56">
        <f t="shared" si="99"/>
        <v>0</v>
      </c>
      <c r="I1096" s="58">
        <v>708382068808</v>
      </c>
    </row>
    <row r="1097" spans="1:9" ht="14.4" customHeight="1" x14ac:dyDescent="0.3">
      <c r="A1097" s="57" t="s">
        <v>1565</v>
      </c>
      <c r="B1097" s="1" t="s">
        <v>1563</v>
      </c>
      <c r="C1097" s="54" t="s">
        <v>303</v>
      </c>
      <c r="D1097" s="55">
        <f t="shared" si="97"/>
        <v>65.88</v>
      </c>
      <c r="E1097" s="55">
        <v>5.49</v>
      </c>
      <c r="F1097" s="55">
        <f t="shared" si="98"/>
        <v>36.234000000000002</v>
      </c>
      <c r="G1097" s="100"/>
      <c r="H1097" s="56">
        <f t="shared" si="99"/>
        <v>0</v>
      </c>
      <c r="I1097" s="58">
        <v>708382068815</v>
      </c>
    </row>
    <row r="1098" spans="1:9" ht="14.4" customHeight="1" x14ac:dyDescent="0.3">
      <c r="A1098" s="57" t="s">
        <v>1566</v>
      </c>
      <c r="B1098" s="1" t="s">
        <v>1567</v>
      </c>
      <c r="C1098" s="54" t="s">
        <v>554</v>
      </c>
      <c r="D1098" s="55">
        <f t="shared" si="97"/>
        <v>65.88</v>
      </c>
      <c r="E1098" s="55">
        <v>5.49</v>
      </c>
      <c r="F1098" s="55">
        <f t="shared" si="98"/>
        <v>36.234000000000002</v>
      </c>
      <c r="G1098" s="100"/>
      <c r="H1098" s="56">
        <f t="shared" si="99"/>
        <v>0</v>
      </c>
      <c r="I1098" s="58">
        <v>708382068822</v>
      </c>
    </row>
    <row r="1099" spans="1:9" ht="14.4" customHeight="1" x14ac:dyDescent="0.3">
      <c r="A1099" s="57" t="s">
        <v>1568</v>
      </c>
      <c r="B1099" s="1" t="s">
        <v>1567</v>
      </c>
      <c r="C1099" s="54" t="s">
        <v>301</v>
      </c>
      <c r="D1099" s="55">
        <f t="shared" si="97"/>
        <v>65.88</v>
      </c>
      <c r="E1099" s="55">
        <v>5.49</v>
      </c>
      <c r="F1099" s="55">
        <f t="shared" si="98"/>
        <v>36.234000000000002</v>
      </c>
      <c r="G1099" s="100"/>
      <c r="H1099" s="56">
        <f t="shared" si="99"/>
        <v>0</v>
      </c>
      <c r="I1099" s="58">
        <v>708382068839</v>
      </c>
    </row>
    <row r="1100" spans="1:9" ht="14.4" customHeight="1" x14ac:dyDescent="0.3">
      <c r="A1100" s="57" t="s">
        <v>1569</v>
      </c>
      <c r="B1100" s="1" t="s">
        <v>1567</v>
      </c>
      <c r="C1100" s="54" t="s">
        <v>303</v>
      </c>
      <c r="D1100" s="55">
        <f t="shared" si="97"/>
        <v>65.88</v>
      </c>
      <c r="E1100" s="55">
        <v>5.49</v>
      </c>
      <c r="F1100" s="55">
        <f t="shared" si="98"/>
        <v>36.234000000000002</v>
      </c>
      <c r="G1100" s="100"/>
      <c r="H1100" s="56">
        <f t="shared" si="99"/>
        <v>0</v>
      </c>
      <c r="I1100" s="58">
        <v>708382068846</v>
      </c>
    </row>
    <row r="1101" spans="1:9" ht="14.4" customHeight="1" x14ac:dyDescent="0.3">
      <c r="A1101" s="57" t="s">
        <v>1570</v>
      </c>
      <c r="B1101" s="1" t="s">
        <v>1571</v>
      </c>
      <c r="C1101" s="54" t="s">
        <v>554</v>
      </c>
      <c r="D1101" s="55">
        <f t="shared" si="97"/>
        <v>65.88</v>
      </c>
      <c r="E1101" s="55">
        <v>5.49</v>
      </c>
      <c r="F1101" s="55">
        <f t="shared" si="98"/>
        <v>36.234000000000002</v>
      </c>
      <c r="G1101" s="100"/>
      <c r="H1101" s="56">
        <f t="shared" si="99"/>
        <v>0</v>
      </c>
      <c r="I1101" s="58">
        <v>708382068853</v>
      </c>
    </row>
    <row r="1102" spans="1:9" ht="14.4" customHeight="1" x14ac:dyDescent="0.3">
      <c r="A1102" s="57" t="s">
        <v>1572</v>
      </c>
      <c r="B1102" s="1" t="s">
        <v>1571</v>
      </c>
      <c r="C1102" s="54" t="s">
        <v>301</v>
      </c>
      <c r="D1102" s="55">
        <f t="shared" si="97"/>
        <v>65.88</v>
      </c>
      <c r="E1102" s="55">
        <v>5.49</v>
      </c>
      <c r="F1102" s="55">
        <f t="shared" si="98"/>
        <v>36.234000000000002</v>
      </c>
      <c r="G1102" s="100"/>
      <c r="H1102" s="56">
        <f t="shared" si="99"/>
        <v>0</v>
      </c>
      <c r="I1102" s="58">
        <v>708382068860</v>
      </c>
    </row>
    <row r="1103" spans="1:9" ht="14.4" customHeight="1" x14ac:dyDescent="0.3">
      <c r="A1103" s="57" t="s">
        <v>1573</v>
      </c>
      <c r="B1103" s="1" t="s">
        <v>1571</v>
      </c>
      <c r="C1103" s="54" t="s">
        <v>303</v>
      </c>
      <c r="D1103" s="55">
        <f t="shared" si="97"/>
        <v>65.88</v>
      </c>
      <c r="E1103" s="55">
        <v>5.49</v>
      </c>
      <c r="F1103" s="55">
        <f t="shared" si="98"/>
        <v>36.234000000000002</v>
      </c>
      <c r="G1103" s="100"/>
      <c r="H1103" s="56">
        <f t="shared" si="99"/>
        <v>0</v>
      </c>
      <c r="I1103" s="58">
        <v>708382068877</v>
      </c>
    </row>
    <row r="1104" spans="1:9" ht="14.4" customHeight="1" x14ac:dyDescent="0.3">
      <c r="A1104" s="57" t="s">
        <v>1574</v>
      </c>
      <c r="B1104" s="1" t="s">
        <v>1575</v>
      </c>
      <c r="C1104" s="54" t="s">
        <v>997</v>
      </c>
      <c r="D1104" s="55">
        <f t="shared" si="97"/>
        <v>71.88</v>
      </c>
      <c r="E1104" s="55">
        <v>5.9899999999999993</v>
      </c>
      <c r="F1104" s="55">
        <f t="shared" si="98"/>
        <v>39.533999999999999</v>
      </c>
      <c r="G1104" s="100"/>
      <c r="H1104" s="56">
        <f t="shared" si="99"/>
        <v>0</v>
      </c>
      <c r="I1104" s="58">
        <v>708382074540</v>
      </c>
    </row>
    <row r="1105" spans="1:9" ht="14.4" customHeight="1" x14ac:dyDescent="0.3">
      <c r="A1105" s="57" t="s">
        <v>1576</v>
      </c>
      <c r="B1105" s="1" t="s">
        <v>1575</v>
      </c>
      <c r="C1105" s="54" t="s">
        <v>1577</v>
      </c>
      <c r="D1105" s="55">
        <f t="shared" si="97"/>
        <v>71.88</v>
      </c>
      <c r="E1105" s="55">
        <v>5.9899999999999993</v>
      </c>
      <c r="F1105" s="55">
        <f t="shared" si="98"/>
        <v>39.533999999999999</v>
      </c>
      <c r="G1105" s="100"/>
      <c r="H1105" s="56">
        <f t="shared" si="99"/>
        <v>0</v>
      </c>
      <c r="I1105" s="58">
        <v>708382074557</v>
      </c>
    </row>
    <row r="1106" spans="1:9" ht="14.4" customHeight="1" x14ac:dyDescent="0.3">
      <c r="A1106" s="57" t="s">
        <v>1578</v>
      </c>
      <c r="B1106" s="1" t="s">
        <v>1575</v>
      </c>
      <c r="C1106" s="54" t="s">
        <v>1504</v>
      </c>
      <c r="D1106" s="55">
        <f t="shared" si="97"/>
        <v>71.88</v>
      </c>
      <c r="E1106" s="55">
        <v>5.9899999999999993</v>
      </c>
      <c r="F1106" s="55">
        <f t="shared" si="98"/>
        <v>39.533999999999999</v>
      </c>
      <c r="G1106" s="100"/>
      <c r="H1106" s="56">
        <f t="shared" si="99"/>
        <v>0</v>
      </c>
      <c r="I1106" s="58">
        <v>708382074564</v>
      </c>
    </row>
    <row r="1107" spans="1:9" ht="14.4" customHeight="1" x14ac:dyDescent="0.3">
      <c r="A1107" s="57" t="s">
        <v>1579</v>
      </c>
      <c r="B1107" s="1" t="s">
        <v>1580</v>
      </c>
      <c r="C1107" s="54" t="s">
        <v>997</v>
      </c>
      <c r="D1107" s="55">
        <f t="shared" si="97"/>
        <v>71.88</v>
      </c>
      <c r="E1107" s="55">
        <v>5.9899999999999993</v>
      </c>
      <c r="F1107" s="55">
        <f t="shared" si="98"/>
        <v>39.533999999999999</v>
      </c>
      <c r="G1107" s="100"/>
      <c r="H1107" s="56">
        <f t="shared" si="99"/>
        <v>0</v>
      </c>
      <c r="I1107" s="58">
        <v>708382074571</v>
      </c>
    </row>
    <row r="1108" spans="1:9" ht="14.4" customHeight="1" x14ac:dyDescent="0.3">
      <c r="A1108" s="57" t="s">
        <v>1581</v>
      </c>
      <c r="B1108" s="1" t="s">
        <v>1580</v>
      </c>
      <c r="C1108" s="54" t="s">
        <v>1577</v>
      </c>
      <c r="D1108" s="55">
        <f t="shared" si="97"/>
        <v>71.88</v>
      </c>
      <c r="E1108" s="55">
        <v>5.9899999999999993</v>
      </c>
      <c r="F1108" s="55">
        <f t="shared" si="98"/>
        <v>39.533999999999999</v>
      </c>
      <c r="G1108" s="100"/>
      <c r="H1108" s="56">
        <f t="shared" si="99"/>
        <v>0</v>
      </c>
      <c r="I1108" s="58">
        <v>708382074588</v>
      </c>
    </row>
    <row r="1109" spans="1:9" ht="14.4" customHeight="1" x14ac:dyDescent="0.3">
      <c r="A1109" s="57" t="s">
        <v>1582</v>
      </c>
      <c r="B1109" s="1" t="s">
        <v>1580</v>
      </c>
      <c r="C1109" s="54" t="s">
        <v>1504</v>
      </c>
      <c r="D1109" s="55">
        <f t="shared" si="97"/>
        <v>71.88</v>
      </c>
      <c r="E1109" s="55">
        <v>5.9899999999999993</v>
      </c>
      <c r="F1109" s="55">
        <f t="shared" si="98"/>
        <v>39.533999999999999</v>
      </c>
      <c r="G1109" s="100"/>
      <c r="H1109" s="56">
        <f t="shared" si="99"/>
        <v>0</v>
      </c>
      <c r="I1109" s="58">
        <v>708382074595</v>
      </c>
    </row>
    <row r="1110" spans="1:9" ht="14.4" customHeight="1" x14ac:dyDescent="0.3">
      <c r="A1110" s="57" t="s">
        <v>1583</v>
      </c>
      <c r="B1110" s="1" t="s">
        <v>1584</v>
      </c>
      <c r="C1110" s="54" t="s">
        <v>997</v>
      </c>
      <c r="D1110" s="55">
        <f t="shared" si="97"/>
        <v>71.88</v>
      </c>
      <c r="E1110" s="55">
        <v>5.9899999999999993</v>
      </c>
      <c r="F1110" s="55">
        <f t="shared" si="98"/>
        <v>39.533999999999999</v>
      </c>
      <c r="G1110" s="100"/>
      <c r="H1110" s="56">
        <f t="shared" si="99"/>
        <v>0</v>
      </c>
      <c r="I1110" s="58">
        <v>708382074601</v>
      </c>
    </row>
    <row r="1111" spans="1:9" ht="14.4" customHeight="1" x14ac:dyDescent="0.3">
      <c r="A1111" s="57" t="s">
        <v>1585</v>
      </c>
      <c r="B1111" s="1" t="s">
        <v>1584</v>
      </c>
      <c r="C1111" s="54" t="s">
        <v>1577</v>
      </c>
      <c r="D1111" s="55">
        <f t="shared" si="97"/>
        <v>71.88</v>
      </c>
      <c r="E1111" s="55">
        <v>5.9899999999999993</v>
      </c>
      <c r="F1111" s="55">
        <f t="shared" si="98"/>
        <v>39.533999999999999</v>
      </c>
      <c r="G1111" s="100"/>
      <c r="H1111" s="56">
        <f t="shared" si="99"/>
        <v>0</v>
      </c>
      <c r="I1111" s="58">
        <v>708382074618</v>
      </c>
    </row>
    <row r="1112" spans="1:9" ht="14.4" customHeight="1" x14ac:dyDescent="0.3">
      <c r="A1112" s="57" t="s">
        <v>1586</v>
      </c>
      <c r="B1112" s="1" t="s">
        <v>1584</v>
      </c>
      <c r="C1112" s="54" t="s">
        <v>1504</v>
      </c>
      <c r="D1112" s="55">
        <f t="shared" si="97"/>
        <v>71.88</v>
      </c>
      <c r="E1112" s="55">
        <v>5.9899999999999993</v>
      </c>
      <c r="F1112" s="55">
        <f t="shared" si="98"/>
        <v>39.533999999999999</v>
      </c>
      <c r="G1112" s="100"/>
      <c r="H1112" s="56">
        <f t="shared" si="99"/>
        <v>0</v>
      </c>
      <c r="I1112" s="58">
        <v>708382074625</v>
      </c>
    </row>
    <row r="1113" spans="1:9" ht="14.4" customHeight="1" x14ac:dyDescent="0.3">
      <c r="A1113" s="57" t="s">
        <v>1587</v>
      </c>
      <c r="B1113" s="1" t="s">
        <v>1588</v>
      </c>
      <c r="C1113" s="54" t="s">
        <v>997</v>
      </c>
      <c r="D1113" s="55">
        <f t="shared" si="97"/>
        <v>71.88</v>
      </c>
      <c r="E1113" s="55">
        <v>5.9899999999999993</v>
      </c>
      <c r="F1113" s="55">
        <f t="shared" si="98"/>
        <v>39.533999999999999</v>
      </c>
      <c r="G1113" s="100"/>
      <c r="H1113" s="56">
        <f t="shared" si="99"/>
        <v>0</v>
      </c>
      <c r="I1113" s="58">
        <v>708382074632</v>
      </c>
    </row>
    <row r="1114" spans="1:9" ht="14.4" customHeight="1" x14ac:dyDescent="0.3">
      <c r="A1114" s="57" t="s">
        <v>1589</v>
      </c>
      <c r="B1114" s="1" t="s">
        <v>1588</v>
      </c>
      <c r="C1114" s="54" t="s">
        <v>1577</v>
      </c>
      <c r="D1114" s="55">
        <f t="shared" ref="D1114:D1149" si="100">E1114*12</f>
        <v>71.88</v>
      </c>
      <c r="E1114" s="55">
        <v>5.9899999999999993</v>
      </c>
      <c r="F1114" s="55">
        <f t="shared" ref="F1114:F1153" si="101">D1114*0.55</f>
        <v>39.533999999999999</v>
      </c>
      <c r="G1114" s="100"/>
      <c r="H1114" s="56">
        <f t="shared" si="99"/>
        <v>0</v>
      </c>
      <c r="I1114" s="58">
        <v>708382074649</v>
      </c>
    </row>
    <row r="1115" spans="1:9" ht="14.4" customHeight="1" x14ac:dyDescent="0.3">
      <c r="A1115" s="57" t="s">
        <v>1590</v>
      </c>
      <c r="B1115" s="1" t="s">
        <v>1588</v>
      </c>
      <c r="C1115" s="54" t="s">
        <v>1504</v>
      </c>
      <c r="D1115" s="55">
        <f t="shared" si="100"/>
        <v>71.88</v>
      </c>
      <c r="E1115" s="55">
        <v>5.9899999999999993</v>
      </c>
      <c r="F1115" s="55">
        <f t="shared" si="101"/>
        <v>39.533999999999999</v>
      </c>
      <c r="G1115" s="100"/>
      <c r="H1115" s="56">
        <f t="shared" si="99"/>
        <v>0</v>
      </c>
      <c r="I1115" s="58">
        <v>708382074656</v>
      </c>
    </row>
    <row r="1116" spans="1:9" ht="14.4" customHeight="1" x14ac:dyDescent="0.3">
      <c r="A1116" s="57" t="s">
        <v>1591</v>
      </c>
      <c r="B1116" s="1" t="s">
        <v>1592</v>
      </c>
      <c r="C1116" s="54" t="s">
        <v>997</v>
      </c>
      <c r="D1116" s="55">
        <f t="shared" si="100"/>
        <v>53.88</v>
      </c>
      <c r="E1116" s="55">
        <v>4.49</v>
      </c>
      <c r="F1116" s="55">
        <f t="shared" si="101"/>
        <v>29.634000000000004</v>
      </c>
      <c r="G1116" s="100"/>
      <c r="H1116" s="56">
        <f t="shared" si="99"/>
        <v>0</v>
      </c>
      <c r="I1116" s="58">
        <v>708382074663</v>
      </c>
    </row>
    <row r="1117" spans="1:9" ht="14.4" customHeight="1" x14ac:dyDescent="0.3">
      <c r="A1117" s="57" t="s">
        <v>1593</v>
      </c>
      <c r="B1117" s="1" t="s">
        <v>1592</v>
      </c>
      <c r="C1117" s="54" t="s">
        <v>554</v>
      </c>
      <c r="D1117" s="55">
        <f t="shared" si="100"/>
        <v>53.88</v>
      </c>
      <c r="E1117" s="55">
        <v>4.49</v>
      </c>
      <c r="F1117" s="55">
        <f t="shared" si="101"/>
        <v>29.634000000000004</v>
      </c>
      <c r="G1117" s="100"/>
      <c r="H1117" s="56">
        <f t="shared" si="99"/>
        <v>0</v>
      </c>
      <c r="I1117" s="58">
        <v>708382074670</v>
      </c>
    </row>
    <row r="1118" spans="1:9" ht="14.4" customHeight="1" x14ac:dyDescent="0.3">
      <c r="A1118" s="57" t="s">
        <v>1594</v>
      </c>
      <c r="B1118" s="1" t="s">
        <v>1592</v>
      </c>
      <c r="C1118" s="54" t="s">
        <v>301</v>
      </c>
      <c r="D1118" s="55">
        <f t="shared" si="100"/>
        <v>53.88</v>
      </c>
      <c r="E1118" s="55">
        <v>4.49</v>
      </c>
      <c r="F1118" s="55">
        <f t="shared" si="101"/>
        <v>29.634000000000004</v>
      </c>
      <c r="G1118" s="100"/>
      <c r="H1118" s="56">
        <f t="shared" si="99"/>
        <v>0</v>
      </c>
      <c r="I1118" s="58">
        <v>708382074687</v>
      </c>
    </row>
    <row r="1119" spans="1:9" ht="14.4" customHeight="1" x14ac:dyDescent="0.3">
      <c r="A1119" s="57" t="s">
        <v>1595</v>
      </c>
      <c r="B1119" s="1" t="s">
        <v>1596</v>
      </c>
      <c r="C1119" s="54" t="s">
        <v>997</v>
      </c>
      <c r="D1119" s="55">
        <f t="shared" si="100"/>
        <v>83.88</v>
      </c>
      <c r="E1119" s="55">
        <v>6.9899999999999993</v>
      </c>
      <c r="F1119" s="55">
        <f t="shared" si="101"/>
        <v>46.134</v>
      </c>
      <c r="G1119" s="100"/>
      <c r="H1119" s="56">
        <f t="shared" si="99"/>
        <v>0</v>
      </c>
      <c r="I1119" s="58">
        <v>708382074694</v>
      </c>
    </row>
    <row r="1120" spans="1:9" ht="14.4" customHeight="1" x14ac:dyDescent="0.3">
      <c r="A1120" s="57" t="s">
        <v>1597</v>
      </c>
      <c r="B1120" s="1" t="s">
        <v>1596</v>
      </c>
      <c r="C1120" s="54" t="s">
        <v>554</v>
      </c>
      <c r="D1120" s="55">
        <f t="shared" si="100"/>
        <v>83.88</v>
      </c>
      <c r="E1120" s="55">
        <v>6.9899999999999993</v>
      </c>
      <c r="F1120" s="55">
        <f t="shared" si="101"/>
        <v>46.134</v>
      </c>
      <c r="G1120" s="100"/>
      <c r="H1120" s="56">
        <f t="shared" si="99"/>
        <v>0</v>
      </c>
      <c r="I1120" s="58">
        <v>708382074700</v>
      </c>
    </row>
    <row r="1121" spans="1:9" ht="14.4" customHeight="1" x14ac:dyDescent="0.3">
      <c r="A1121" s="57" t="s">
        <v>1598</v>
      </c>
      <c r="B1121" s="1" t="s">
        <v>1596</v>
      </c>
      <c r="C1121" s="54" t="s">
        <v>301</v>
      </c>
      <c r="D1121" s="55">
        <f t="shared" si="100"/>
        <v>83.88</v>
      </c>
      <c r="E1121" s="55">
        <v>6.9899999999999993</v>
      </c>
      <c r="F1121" s="55">
        <f t="shared" si="101"/>
        <v>46.134</v>
      </c>
      <c r="G1121" s="100"/>
      <c r="H1121" s="56">
        <f t="shared" si="99"/>
        <v>0</v>
      </c>
      <c r="I1121" s="58">
        <v>708382074717</v>
      </c>
    </row>
    <row r="1122" spans="1:9" ht="14.4" customHeight="1" x14ac:dyDescent="0.3">
      <c r="A1122" s="57" t="s">
        <v>1599</v>
      </c>
      <c r="B1122" s="1" t="s">
        <v>1600</v>
      </c>
      <c r="C1122" s="54" t="s">
        <v>997</v>
      </c>
      <c r="D1122" s="55">
        <f t="shared" si="100"/>
        <v>83.88</v>
      </c>
      <c r="E1122" s="55">
        <v>6.9899999999999993</v>
      </c>
      <c r="F1122" s="55">
        <f t="shared" si="101"/>
        <v>46.134</v>
      </c>
      <c r="G1122" s="100"/>
      <c r="H1122" s="56">
        <f t="shared" si="99"/>
        <v>0</v>
      </c>
      <c r="I1122" s="58">
        <v>708382074724</v>
      </c>
    </row>
    <row r="1123" spans="1:9" ht="14.4" customHeight="1" x14ac:dyDescent="0.3">
      <c r="A1123" s="57" t="s">
        <v>1601</v>
      </c>
      <c r="B1123" s="1" t="s">
        <v>1600</v>
      </c>
      <c r="C1123" s="54" t="s">
        <v>554</v>
      </c>
      <c r="D1123" s="55">
        <f t="shared" si="100"/>
        <v>83.88</v>
      </c>
      <c r="E1123" s="55">
        <v>6.9899999999999993</v>
      </c>
      <c r="F1123" s="55">
        <f t="shared" si="101"/>
        <v>46.134</v>
      </c>
      <c r="G1123" s="100"/>
      <c r="H1123" s="56">
        <f t="shared" si="99"/>
        <v>0</v>
      </c>
      <c r="I1123" s="58">
        <v>708382074731</v>
      </c>
    </row>
    <row r="1124" spans="1:9" ht="14.4" customHeight="1" x14ac:dyDescent="0.3">
      <c r="A1124" s="57" t="s">
        <v>1602</v>
      </c>
      <c r="B1124" s="1" t="s">
        <v>1600</v>
      </c>
      <c r="C1124" s="54" t="s">
        <v>301</v>
      </c>
      <c r="D1124" s="55">
        <f t="shared" si="100"/>
        <v>83.88</v>
      </c>
      <c r="E1124" s="55">
        <v>6.9899999999999993</v>
      </c>
      <c r="F1124" s="55">
        <f t="shared" si="101"/>
        <v>46.134</v>
      </c>
      <c r="G1124" s="100"/>
      <c r="H1124" s="56">
        <f t="shared" si="99"/>
        <v>0</v>
      </c>
      <c r="I1124" s="58">
        <v>708382074748</v>
      </c>
    </row>
    <row r="1125" spans="1:9" ht="14.4" customHeight="1" x14ac:dyDescent="0.3">
      <c r="A1125" s="57" t="s">
        <v>1603</v>
      </c>
      <c r="B1125" s="1" t="s">
        <v>1604</v>
      </c>
      <c r="C1125" s="54" t="s">
        <v>1504</v>
      </c>
      <c r="D1125" s="55">
        <f t="shared" si="100"/>
        <v>83.88</v>
      </c>
      <c r="E1125" s="55">
        <v>6.9899999999999993</v>
      </c>
      <c r="F1125" s="55">
        <f t="shared" si="101"/>
        <v>46.134</v>
      </c>
      <c r="G1125" s="100"/>
      <c r="H1125" s="56">
        <f t="shared" si="99"/>
        <v>0</v>
      </c>
      <c r="I1125" s="58">
        <v>708382074755</v>
      </c>
    </row>
    <row r="1126" spans="1:9" ht="14.4" customHeight="1" x14ac:dyDescent="0.3">
      <c r="A1126" s="57" t="s">
        <v>1605</v>
      </c>
      <c r="B1126" s="1" t="s">
        <v>1604</v>
      </c>
      <c r="C1126" s="54" t="s">
        <v>997</v>
      </c>
      <c r="D1126" s="55">
        <f t="shared" si="100"/>
        <v>83.88</v>
      </c>
      <c r="E1126" s="55">
        <v>6.9899999999999993</v>
      </c>
      <c r="F1126" s="55">
        <f t="shared" si="101"/>
        <v>46.134</v>
      </c>
      <c r="G1126" s="100"/>
      <c r="H1126" s="56">
        <f t="shared" si="99"/>
        <v>0</v>
      </c>
      <c r="I1126" s="58">
        <v>708382074762</v>
      </c>
    </row>
    <row r="1127" spans="1:9" ht="14.4" customHeight="1" x14ac:dyDescent="0.3">
      <c r="A1127" s="57" t="s">
        <v>1606</v>
      </c>
      <c r="B1127" s="1" t="s">
        <v>1607</v>
      </c>
      <c r="C1127" s="54" t="s">
        <v>1504</v>
      </c>
      <c r="D1127" s="55">
        <f t="shared" si="100"/>
        <v>83.88</v>
      </c>
      <c r="E1127" s="55">
        <v>6.9899999999999993</v>
      </c>
      <c r="F1127" s="55">
        <f t="shared" si="101"/>
        <v>46.134</v>
      </c>
      <c r="G1127" s="100"/>
      <c r="H1127" s="56">
        <f t="shared" si="99"/>
        <v>0</v>
      </c>
      <c r="I1127" s="58">
        <v>708382074779</v>
      </c>
    </row>
    <row r="1128" spans="1:9" ht="14.4" customHeight="1" x14ac:dyDescent="0.3">
      <c r="A1128" s="57" t="s">
        <v>1608</v>
      </c>
      <c r="B1128" s="1" t="s">
        <v>1607</v>
      </c>
      <c r="C1128" s="54" t="s">
        <v>997</v>
      </c>
      <c r="D1128" s="55">
        <f t="shared" si="100"/>
        <v>83.88</v>
      </c>
      <c r="E1128" s="55">
        <v>6.9899999999999993</v>
      </c>
      <c r="F1128" s="55">
        <f t="shared" si="101"/>
        <v>46.134</v>
      </c>
      <c r="G1128" s="100"/>
      <c r="H1128" s="56">
        <f t="shared" si="99"/>
        <v>0</v>
      </c>
      <c r="I1128" s="58">
        <v>708382074786</v>
      </c>
    </row>
    <row r="1129" spans="1:9" ht="14.4" customHeight="1" x14ac:dyDescent="0.3">
      <c r="A1129" s="57" t="s">
        <v>1609</v>
      </c>
      <c r="B1129" s="1" t="s">
        <v>1610</v>
      </c>
      <c r="C1129" s="54" t="s">
        <v>554</v>
      </c>
      <c r="D1129" s="55">
        <f t="shared" si="100"/>
        <v>59.88</v>
      </c>
      <c r="E1129" s="55">
        <v>4.99</v>
      </c>
      <c r="F1129" s="55">
        <f t="shared" si="101"/>
        <v>32.934000000000005</v>
      </c>
      <c r="G1129" s="100"/>
      <c r="H1129" s="56">
        <f t="shared" si="99"/>
        <v>0</v>
      </c>
      <c r="I1129" s="58">
        <v>708382074793</v>
      </c>
    </row>
    <row r="1130" spans="1:9" ht="14.4" customHeight="1" x14ac:dyDescent="0.3">
      <c r="A1130" s="57" t="s">
        <v>1611</v>
      </c>
      <c r="B1130" s="1" t="s">
        <v>1610</v>
      </c>
      <c r="C1130" s="54" t="s">
        <v>301</v>
      </c>
      <c r="D1130" s="55">
        <f t="shared" si="100"/>
        <v>59.88</v>
      </c>
      <c r="E1130" s="55">
        <v>4.99</v>
      </c>
      <c r="F1130" s="55">
        <f t="shared" si="101"/>
        <v>32.934000000000005</v>
      </c>
      <c r="G1130" s="100"/>
      <c r="H1130" s="56">
        <f t="shared" si="99"/>
        <v>0</v>
      </c>
      <c r="I1130" s="58">
        <v>708382074809</v>
      </c>
    </row>
    <row r="1131" spans="1:9" ht="14.4" customHeight="1" x14ac:dyDescent="0.3">
      <c r="A1131" s="57" t="s">
        <v>1612</v>
      </c>
      <c r="B1131" s="1" t="s">
        <v>1610</v>
      </c>
      <c r="C1131" s="54" t="s">
        <v>303</v>
      </c>
      <c r="D1131" s="55">
        <f t="shared" si="100"/>
        <v>59.88</v>
      </c>
      <c r="E1131" s="55">
        <v>4.99</v>
      </c>
      <c r="F1131" s="55">
        <f t="shared" si="101"/>
        <v>32.934000000000005</v>
      </c>
      <c r="G1131" s="100"/>
      <c r="H1131" s="56">
        <f t="shared" si="99"/>
        <v>0</v>
      </c>
      <c r="I1131" s="58">
        <v>708382074816</v>
      </c>
    </row>
    <row r="1132" spans="1:9" ht="14.4" customHeight="1" x14ac:dyDescent="0.3">
      <c r="A1132" s="57" t="s">
        <v>1613</v>
      </c>
      <c r="B1132" s="1" t="s">
        <v>1614</v>
      </c>
      <c r="C1132" s="54" t="s">
        <v>1615</v>
      </c>
      <c r="D1132" s="55">
        <f t="shared" si="100"/>
        <v>71.88</v>
      </c>
      <c r="E1132" s="55">
        <v>5.9899999999999993</v>
      </c>
      <c r="F1132" s="55">
        <f t="shared" si="101"/>
        <v>39.533999999999999</v>
      </c>
      <c r="G1132" s="100"/>
      <c r="H1132" s="56">
        <f t="shared" si="99"/>
        <v>0</v>
      </c>
      <c r="I1132" s="58">
        <v>708382074823</v>
      </c>
    </row>
    <row r="1133" spans="1:9" ht="14.4" customHeight="1" x14ac:dyDescent="0.3">
      <c r="A1133" s="57" t="s">
        <v>1616</v>
      </c>
      <c r="B1133" s="1" t="s">
        <v>1614</v>
      </c>
      <c r="C1133" s="54" t="s">
        <v>1615</v>
      </c>
      <c r="D1133" s="55">
        <f t="shared" si="100"/>
        <v>71.88</v>
      </c>
      <c r="E1133" s="55">
        <v>5.9899999999999993</v>
      </c>
      <c r="F1133" s="55">
        <f t="shared" si="101"/>
        <v>39.533999999999999</v>
      </c>
      <c r="G1133" s="100"/>
      <c r="H1133" s="56">
        <f t="shared" si="99"/>
        <v>0</v>
      </c>
      <c r="I1133" s="58">
        <v>708382074830</v>
      </c>
    </row>
    <row r="1134" spans="1:9" ht="14.4" customHeight="1" x14ac:dyDescent="0.3">
      <c r="A1134" s="57" t="s">
        <v>1617</v>
      </c>
      <c r="B1134" s="1" t="s">
        <v>1614</v>
      </c>
      <c r="C1134" s="54" t="s">
        <v>1504</v>
      </c>
      <c r="D1134" s="55">
        <f t="shared" si="100"/>
        <v>71.88</v>
      </c>
      <c r="E1134" s="55">
        <v>5.9899999999999993</v>
      </c>
      <c r="F1134" s="55">
        <f t="shared" si="101"/>
        <v>39.533999999999999</v>
      </c>
      <c r="G1134" s="100"/>
      <c r="H1134" s="56">
        <f t="shared" si="99"/>
        <v>0</v>
      </c>
      <c r="I1134" s="58">
        <v>708382074847</v>
      </c>
    </row>
    <row r="1135" spans="1:9" ht="14.4" customHeight="1" x14ac:dyDescent="0.3">
      <c r="A1135" s="57" t="s">
        <v>1618</v>
      </c>
      <c r="B1135" s="1" t="s">
        <v>1619</v>
      </c>
      <c r="C1135" s="54" t="s">
        <v>1620</v>
      </c>
      <c r="D1135" s="55">
        <f t="shared" si="100"/>
        <v>71.88</v>
      </c>
      <c r="E1135" s="55">
        <v>5.9899999999999993</v>
      </c>
      <c r="F1135" s="55">
        <f t="shared" si="101"/>
        <v>39.533999999999999</v>
      </c>
      <c r="G1135" s="100"/>
      <c r="H1135" s="56">
        <f t="shared" si="99"/>
        <v>0</v>
      </c>
      <c r="I1135" s="58">
        <v>708382074854</v>
      </c>
    </row>
    <row r="1136" spans="1:9" ht="14.4" customHeight="1" x14ac:dyDescent="0.3">
      <c r="A1136" s="57" t="s">
        <v>1621</v>
      </c>
      <c r="B1136" s="1" t="s">
        <v>1619</v>
      </c>
      <c r="C1136" s="54" t="s">
        <v>1615</v>
      </c>
      <c r="D1136" s="55">
        <f t="shared" si="100"/>
        <v>71.88</v>
      </c>
      <c r="E1136" s="55">
        <v>5.9899999999999993</v>
      </c>
      <c r="F1136" s="55">
        <f t="shared" si="101"/>
        <v>39.533999999999999</v>
      </c>
      <c r="G1136" s="100"/>
      <c r="H1136" s="56">
        <f t="shared" si="99"/>
        <v>0</v>
      </c>
      <c r="I1136" s="58">
        <v>708382074861</v>
      </c>
    </row>
    <row r="1137" spans="1:9" ht="14.4" customHeight="1" x14ac:dyDescent="0.3">
      <c r="A1137" s="57" t="s">
        <v>1622</v>
      </c>
      <c r="B1137" s="1" t="s">
        <v>1619</v>
      </c>
      <c r="C1137" s="54" t="s">
        <v>1504</v>
      </c>
      <c r="D1137" s="55">
        <f t="shared" si="100"/>
        <v>71.88</v>
      </c>
      <c r="E1137" s="55">
        <v>5.9899999999999993</v>
      </c>
      <c r="F1137" s="55">
        <f t="shared" si="101"/>
        <v>39.533999999999999</v>
      </c>
      <c r="G1137" s="100"/>
      <c r="H1137" s="56">
        <f t="shared" si="99"/>
        <v>0</v>
      </c>
      <c r="I1137" s="58">
        <v>708382074878</v>
      </c>
    </row>
    <row r="1138" spans="1:9" ht="14.4" customHeight="1" x14ac:dyDescent="0.3">
      <c r="A1138" s="57" t="s">
        <v>1623</v>
      </c>
      <c r="B1138" s="1" t="s">
        <v>1624</v>
      </c>
      <c r="C1138" s="54" t="s">
        <v>1620</v>
      </c>
      <c r="D1138" s="55">
        <f t="shared" si="100"/>
        <v>71.88</v>
      </c>
      <c r="E1138" s="55">
        <v>5.9899999999999993</v>
      </c>
      <c r="F1138" s="55">
        <f t="shared" si="101"/>
        <v>39.533999999999999</v>
      </c>
      <c r="G1138" s="100"/>
      <c r="H1138" s="56">
        <f t="shared" si="99"/>
        <v>0</v>
      </c>
      <c r="I1138" s="58">
        <v>708382074885</v>
      </c>
    </row>
    <row r="1139" spans="1:9" ht="14.4" customHeight="1" x14ac:dyDescent="0.3">
      <c r="A1139" s="57" t="s">
        <v>1625</v>
      </c>
      <c r="B1139" s="1" t="s">
        <v>1624</v>
      </c>
      <c r="C1139" s="54" t="s">
        <v>1615</v>
      </c>
      <c r="D1139" s="55">
        <f t="shared" si="100"/>
        <v>71.88</v>
      </c>
      <c r="E1139" s="55">
        <v>5.9899999999999993</v>
      </c>
      <c r="F1139" s="55">
        <f t="shared" si="101"/>
        <v>39.533999999999999</v>
      </c>
      <c r="G1139" s="100"/>
      <c r="H1139" s="56">
        <f t="shared" si="99"/>
        <v>0</v>
      </c>
      <c r="I1139" s="58">
        <v>708382074892</v>
      </c>
    </row>
    <row r="1140" spans="1:9" ht="14.4" customHeight="1" x14ac:dyDescent="0.3">
      <c r="A1140" s="57" t="s">
        <v>1626</v>
      </c>
      <c r="B1140" s="1" t="s">
        <v>1624</v>
      </c>
      <c r="C1140" s="54" t="s">
        <v>1504</v>
      </c>
      <c r="D1140" s="55">
        <f t="shared" si="100"/>
        <v>71.88</v>
      </c>
      <c r="E1140" s="55">
        <v>5.9899999999999993</v>
      </c>
      <c r="F1140" s="55">
        <f t="shared" si="101"/>
        <v>39.533999999999999</v>
      </c>
      <c r="G1140" s="100"/>
      <c r="H1140" s="56">
        <f t="shared" si="99"/>
        <v>0</v>
      </c>
      <c r="I1140" s="58">
        <v>708382074908</v>
      </c>
    </row>
    <row r="1141" spans="1:9" ht="14.4" customHeight="1" x14ac:dyDescent="0.3">
      <c r="A1141" s="57" t="s">
        <v>1627</v>
      </c>
      <c r="B1141" s="1" t="s">
        <v>1628</v>
      </c>
      <c r="C1141" s="54" t="s">
        <v>997</v>
      </c>
      <c r="D1141" s="55">
        <f t="shared" si="100"/>
        <v>65.88</v>
      </c>
      <c r="E1141" s="55">
        <v>5.49</v>
      </c>
      <c r="F1141" s="55">
        <f t="shared" si="101"/>
        <v>36.234000000000002</v>
      </c>
      <c r="G1141" s="100"/>
      <c r="H1141" s="56">
        <f t="shared" si="99"/>
        <v>0</v>
      </c>
      <c r="I1141" s="58">
        <v>708382074915</v>
      </c>
    </row>
    <row r="1142" spans="1:9" ht="14.4" customHeight="1" x14ac:dyDescent="0.3">
      <c r="A1142" s="57" t="s">
        <v>1629</v>
      </c>
      <c r="B1142" s="1" t="s">
        <v>1628</v>
      </c>
      <c r="C1142" s="54" t="s">
        <v>554</v>
      </c>
      <c r="D1142" s="55">
        <f t="shared" si="100"/>
        <v>65.88</v>
      </c>
      <c r="E1142" s="55">
        <v>5.49</v>
      </c>
      <c r="F1142" s="55">
        <f t="shared" si="101"/>
        <v>36.234000000000002</v>
      </c>
      <c r="G1142" s="100"/>
      <c r="H1142" s="56">
        <f t="shared" si="99"/>
        <v>0</v>
      </c>
      <c r="I1142" s="58">
        <v>708382074922</v>
      </c>
    </row>
    <row r="1143" spans="1:9" ht="14.4" customHeight="1" x14ac:dyDescent="0.3">
      <c r="A1143" s="57" t="s">
        <v>1630</v>
      </c>
      <c r="B1143" s="1" t="s">
        <v>1628</v>
      </c>
      <c r="C1143" s="54" t="s">
        <v>301</v>
      </c>
      <c r="D1143" s="55">
        <f t="shared" si="100"/>
        <v>65.88</v>
      </c>
      <c r="E1143" s="55">
        <v>5.49</v>
      </c>
      <c r="F1143" s="55">
        <f t="shared" si="101"/>
        <v>36.234000000000002</v>
      </c>
      <c r="G1143" s="100"/>
      <c r="H1143" s="56">
        <f t="shared" si="99"/>
        <v>0</v>
      </c>
      <c r="I1143" s="58">
        <v>708382074939</v>
      </c>
    </row>
    <row r="1144" spans="1:9" ht="14.4" customHeight="1" x14ac:dyDescent="0.3">
      <c r="A1144" s="57" t="s">
        <v>1631</v>
      </c>
      <c r="B1144" s="1" t="s">
        <v>1632</v>
      </c>
      <c r="C1144" s="54" t="s">
        <v>997</v>
      </c>
      <c r="D1144" s="55">
        <f t="shared" si="100"/>
        <v>65.88</v>
      </c>
      <c r="E1144" s="55">
        <v>5.49</v>
      </c>
      <c r="F1144" s="55">
        <f t="shared" si="101"/>
        <v>36.234000000000002</v>
      </c>
      <c r="G1144" s="100"/>
      <c r="H1144" s="56">
        <f t="shared" si="99"/>
        <v>0</v>
      </c>
      <c r="I1144" s="58">
        <v>708382074946</v>
      </c>
    </row>
    <row r="1145" spans="1:9" ht="14.4" customHeight="1" x14ac:dyDescent="0.3">
      <c r="A1145" s="57" t="s">
        <v>1633</v>
      </c>
      <c r="B1145" s="1" t="s">
        <v>1632</v>
      </c>
      <c r="C1145" s="54" t="s">
        <v>554</v>
      </c>
      <c r="D1145" s="55">
        <f t="shared" si="100"/>
        <v>65.88</v>
      </c>
      <c r="E1145" s="55">
        <v>5.49</v>
      </c>
      <c r="F1145" s="55">
        <f t="shared" si="101"/>
        <v>36.234000000000002</v>
      </c>
      <c r="G1145" s="100"/>
      <c r="H1145" s="56">
        <f t="shared" si="99"/>
        <v>0</v>
      </c>
      <c r="I1145" s="58">
        <v>708382074953</v>
      </c>
    </row>
    <row r="1146" spans="1:9" ht="14.4" customHeight="1" x14ac:dyDescent="0.3">
      <c r="A1146" s="57" t="s">
        <v>1634</v>
      </c>
      <c r="B1146" s="1" t="s">
        <v>1632</v>
      </c>
      <c r="C1146" s="54" t="s">
        <v>301</v>
      </c>
      <c r="D1146" s="55">
        <f t="shared" si="100"/>
        <v>65.88</v>
      </c>
      <c r="E1146" s="55">
        <v>5.49</v>
      </c>
      <c r="F1146" s="55">
        <f t="shared" si="101"/>
        <v>36.234000000000002</v>
      </c>
      <c r="G1146" s="100"/>
      <c r="H1146" s="56">
        <f t="shared" si="99"/>
        <v>0</v>
      </c>
      <c r="I1146" s="58">
        <v>708382074960</v>
      </c>
    </row>
    <row r="1147" spans="1:9" ht="14.4" customHeight="1" x14ac:dyDescent="0.3">
      <c r="A1147" s="57" t="s">
        <v>1635</v>
      </c>
      <c r="B1147" s="1" t="s">
        <v>1636</v>
      </c>
      <c r="C1147" s="54" t="s">
        <v>997</v>
      </c>
      <c r="D1147" s="55">
        <f t="shared" si="100"/>
        <v>65.88</v>
      </c>
      <c r="E1147" s="55">
        <v>5.49</v>
      </c>
      <c r="F1147" s="55">
        <f t="shared" si="101"/>
        <v>36.234000000000002</v>
      </c>
      <c r="G1147" s="100"/>
      <c r="H1147" s="56">
        <f t="shared" si="99"/>
        <v>0</v>
      </c>
      <c r="I1147" s="58">
        <v>708382074977</v>
      </c>
    </row>
    <row r="1148" spans="1:9" ht="14.4" customHeight="1" x14ac:dyDescent="0.3">
      <c r="A1148" s="57" t="s">
        <v>1637</v>
      </c>
      <c r="B1148" s="1" t="s">
        <v>1636</v>
      </c>
      <c r="C1148" s="54" t="s">
        <v>554</v>
      </c>
      <c r="D1148" s="55">
        <f t="shared" si="100"/>
        <v>65.88</v>
      </c>
      <c r="E1148" s="55">
        <v>5.49</v>
      </c>
      <c r="F1148" s="55">
        <f t="shared" si="101"/>
        <v>36.234000000000002</v>
      </c>
      <c r="G1148" s="100"/>
      <c r="H1148" s="56">
        <f t="shared" si="99"/>
        <v>0</v>
      </c>
      <c r="I1148" s="58">
        <v>708382074984</v>
      </c>
    </row>
    <row r="1149" spans="1:9" ht="14.4" customHeight="1" x14ac:dyDescent="0.3">
      <c r="A1149" s="57" t="s">
        <v>1638</v>
      </c>
      <c r="B1149" s="1" t="s">
        <v>1636</v>
      </c>
      <c r="C1149" s="54" t="s">
        <v>301</v>
      </c>
      <c r="D1149" s="55">
        <f t="shared" si="100"/>
        <v>65.88</v>
      </c>
      <c r="E1149" s="55">
        <v>5.49</v>
      </c>
      <c r="F1149" s="55">
        <f t="shared" si="101"/>
        <v>36.234000000000002</v>
      </c>
      <c r="G1149" s="100"/>
      <c r="H1149" s="56">
        <f t="shared" si="99"/>
        <v>0</v>
      </c>
      <c r="I1149" s="58">
        <v>708382074991</v>
      </c>
    </row>
    <row r="1150" spans="1:9" ht="14.4" customHeight="1" x14ac:dyDescent="0.3">
      <c r="A1150" s="98" t="s">
        <v>3094</v>
      </c>
      <c r="B1150" s="87" t="s">
        <v>3092</v>
      </c>
      <c r="C1150" s="93" t="s">
        <v>997</v>
      </c>
      <c r="D1150" s="94">
        <f>E1150*12</f>
        <v>119.88</v>
      </c>
      <c r="E1150" s="94">
        <v>9.99</v>
      </c>
      <c r="F1150" s="94">
        <f t="shared" si="101"/>
        <v>65.933999999999997</v>
      </c>
      <c r="G1150" s="100"/>
      <c r="H1150" s="95">
        <f t="shared" si="99"/>
        <v>0</v>
      </c>
      <c r="I1150" s="88">
        <v>708382029939</v>
      </c>
    </row>
    <row r="1151" spans="1:9" ht="14.4" customHeight="1" x14ac:dyDescent="0.3">
      <c r="A1151" s="98" t="s">
        <v>3095</v>
      </c>
      <c r="B1151" s="87" t="s">
        <v>3092</v>
      </c>
      <c r="C1151" s="93" t="s">
        <v>301</v>
      </c>
      <c r="D1151" s="94">
        <f t="shared" ref="D1151:D1153" si="102">E1151*12</f>
        <v>119.88</v>
      </c>
      <c r="E1151" s="94">
        <v>9.99</v>
      </c>
      <c r="F1151" s="94">
        <f t="shared" si="101"/>
        <v>65.933999999999997</v>
      </c>
      <c r="G1151" s="100"/>
      <c r="H1151" s="95">
        <f t="shared" si="99"/>
        <v>0</v>
      </c>
      <c r="I1151" s="88">
        <v>708382029946</v>
      </c>
    </row>
    <row r="1152" spans="1:9" ht="14.4" customHeight="1" x14ac:dyDescent="0.3">
      <c r="A1152" s="98" t="s">
        <v>3096</v>
      </c>
      <c r="B1152" s="87" t="s">
        <v>3093</v>
      </c>
      <c r="C1152" s="93" t="s">
        <v>997</v>
      </c>
      <c r="D1152" s="94">
        <f t="shared" si="102"/>
        <v>119.88</v>
      </c>
      <c r="E1152" s="94">
        <v>9.99</v>
      </c>
      <c r="F1152" s="94">
        <f t="shared" si="101"/>
        <v>65.933999999999997</v>
      </c>
      <c r="G1152" s="100"/>
      <c r="H1152" s="95">
        <f t="shared" si="99"/>
        <v>0</v>
      </c>
      <c r="I1152" s="88">
        <v>708382029953</v>
      </c>
    </row>
    <row r="1153" spans="1:9" ht="14.4" customHeight="1" x14ac:dyDescent="0.3">
      <c r="A1153" s="98" t="s">
        <v>3097</v>
      </c>
      <c r="B1153" s="87" t="s">
        <v>3093</v>
      </c>
      <c r="C1153" s="93" t="s">
        <v>301</v>
      </c>
      <c r="D1153" s="94">
        <f t="shared" si="102"/>
        <v>119.88</v>
      </c>
      <c r="E1153" s="94">
        <v>9.99</v>
      </c>
      <c r="F1153" s="94">
        <f t="shared" si="101"/>
        <v>65.933999999999997</v>
      </c>
      <c r="G1153" s="100"/>
      <c r="H1153" s="95">
        <f t="shared" si="99"/>
        <v>0</v>
      </c>
      <c r="I1153" s="88">
        <v>708382029960</v>
      </c>
    </row>
    <row r="1154" spans="1:9" ht="18" x14ac:dyDescent="0.3">
      <c r="A1154" s="50" t="s">
        <v>2941</v>
      </c>
      <c r="B1154" s="50"/>
      <c r="C1154" s="50"/>
      <c r="D1154" s="50"/>
      <c r="E1154" s="50"/>
      <c r="F1154" s="50"/>
      <c r="G1154" s="101"/>
      <c r="H1154" s="56">
        <f t="shared" si="99"/>
        <v>0</v>
      </c>
      <c r="I1154" s="51"/>
    </row>
    <row r="1155" spans="1:9" ht="14.4" customHeight="1" x14ac:dyDescent="0.3">
      <c r="A1155" s="52" t="s">
        <v>1639</v>
      </c>
      <c r="B1155" s="53" t="s">
        <v>1640</v>
      </c>
      <c r="C1155" s="54" t="s">
        <v>997</v>
      </c>
      <c r="D1155" s="55">
        <f t="shared" ref="D1155:D1218" si="103">E1155*12</f>
        <v>35.880000000000003</v>
      </c>
      <c r="E1155" s="55">
        <v>2.99</v>
      </c>
      <c r="F1155" s="55">
        <f t="shared" ref="F1155:F1156" si="104">D1155*0.55</f>
        <v>19.734000000000002</v>
      </c>
      <c r="G1155" s="100"/>
      <c r="H1155" s="56">
        <f t="shared" ref="H1155:H1218" si="105">G1155*F1155</f>
        <v>0</v>
      </c>
      <c r="I1155" s="57" t="s">
        <v>1641</v>
      </c>
    </row>
    <row r="1156" spans="1:9" ht="14.4" customHeight="1" x14ac:dyDescent="0.3">
      <c r="A1156" s="52" t="s">
        <v>1642</v>
      </c>
      <c r="B1156" s="53" t="s">
        <v>1640</v>
      </c>
      <c r="C1156" s="54" t="s">
        <v>554</v>
      </c>
      <c r="D1156" s="55">
        <f t="shared" si="103"/>
        <v>35.880000000000003</v>
      </c>
      <c r="E1156" s="55">
        <v>2.99</v>
      </c>
      <c r="F1156" s="55">
        <f t="shared" si="104"/>
        <v>19.734000000000002</v>
      </c>
      <c r="G1156" s="100"/>
      <c r="H1156" s="56">
        <f t="shared" si="105"/>
        <v>0</v>
      </c>
      <c r="I1156" s="57" t="s">
        <v>1643</v>
      </c>
    </row>
    <row r="1157" spans="1:9" ht="14.4" customHeight="1" x14ac:dyDescent="0.3">
      <c r="A1157" s="52" t="s">
        <v>1644</v>
      </c>
      <c r="B1157" s="53" t="s">
        <v>1640</v>
      </c>
      <c r="C1157" s="54" t="s">
        <v>301</v>
      </c>
      <c r="D1157" s="55">
        <v>35.880000000000003</v>
      </c>
      <c r="E1157" s="55">
        <v>2.99</v>
      </c>
      <c r="F1157" s="55">
        <f t="shared" ref="F1157:F1159" si="106">D1157*0.55</f>
        <v>19.734000000000002</v>
      </c>
      <c r="G1157" s="100"/>
      <c r="H1157" s="56">
        <f t="shared" si="105"/>
        <v>0</v>
      </c>
      <c r="I1157" s="57" t="s">
        <v>1645</v>
      </c>
    </row>
    <row r="1158" spans="1:9" ht="14.4" customHeight="1" x14ac:dyDescent="0.3">
      <c r="A1158" s="52" t="s">
        <v>1646</v>
      </c>
      <c r="B1158" s="53" t="s">
        <v>1640</v>
      </c>
      <c r="C1158" s="54" t="s">
        <v>303</v>
      </c>
      <c r="D1158" s="55">
        <f t="shared" si="103"/>
        <v>35.880000000000003</v>
      </c>
      <c r="E1158" s="55">
        <v>2.99</v>
      </c>
      <c r="F1158" s="55">
        <f t="shared" si="106"/>
        <v>19.734000000000002</v>
      </c>
      <c r="G1158" s="100"/>
      <c r="H1158" s="56">
        <f t="shared" si="105"/>
        <v>0</v>
      </c>
      <c r="I1158" s="57" t="s">
        <v>1647</v>
      </c>
    </row>
    <row r="1159" spans="1:9" ht="14.4" customHeight="1" x14ac:dyDescent="0.3">
      <c r="A1159" s="52" t="s">
        <v>1648</v>
      </c>
      <c r="B1159" s="53" t="s">
        <v>1640</v>
      </c>
      <c r="C1159" s="54" t="s">
        <v>85</v>
      </c>
      <c r="D1159" s="55">
        <f t="shared" si="103"/>
        <v>35.880000000000003</v>
      </c>
      <c r="E1159" s="55">
        <v>2.99</v>
      </c>
      <c r="F1159" s="55">
        <f t="shared" si="106"/>
        <v>19.734000000000002</v>
      </c>
      <c r="G1159" s="100"/>
      <c r="H1159" s="56">
        <f t="shared" si="105"/>
        <v>0</v>
      </c>
      <c r="I1159" s="57" t="s">
        <v>1649</v>
      </c>
    </row>
    <row r="1160" spans="1:9" ht="14.4" customHeight="1" x14ac:dyDescent="0.3">
      <c r="A1160" s="52" t="s">
        <v>1650</v>
      </c>
      <c r="B1160" s="53" t="s">
        <v>1640</v>
      </c>
      <c r="C1160" s="54" t="s">
        <v>88</v>
      </c>
      <c r="D1160" s="55">
        <v>35.880000000000003</v>
      </c>
      <c r="E1160" s="55">
        <v>2.99</v>
      </c>
      <c r="F1160" s="55">
        <f t="shared" ref="F1160:F1223" si="107">D1160*0.55</f>
        <v>19.734000000000002</v>
      </c>
      <c r="G1160" s="100"/>
      <c r="H1160" s="56">
        <f t="shared" si="105"/>
        <v>0</v>
      </c>
      <c r="I1160" s="57" t="s">
        <v>1651</v>
      </c>
    </row>
    <row r="1161" spans="1:9" ht="14.4" customHeight="1" x14ac:dyDescent="0.3">
      <c r="A1161" s="52" t="s">
        <v>1652</v>
      </c>
      <c r="B1161" s="53" t="s">
        <v>1653</v>
      </c>
      <c r="C1161" s="54" t="s">
        <v>554</v>
      </c>
      <c r="D1161" s="55">
        <f t="shared" si="103"/>
        <v>35.880000000000003</v>
      </c>
      <c r="E1161" s="55">
        <v>2.99</v>
      </c>
      <c r="F1161" s="55">
        <f t="shared" si="107"/>
        <v>19.734000000000002</v>
      </c>
      <c r="G1161" s="100"/>
      <c r="H1161" s="56">
        <f t="shared" si="105"/>
        <v>0</v>
      </c>
      <c r="I1161" s="57" t="s">
        <v>1654</v>
      </c>
    </row>
    <row r="1162" spans="1:9" ht="14.4" customHeight="1" x14ac:dyDescent="0.3">
      <c r="A1162" s="52" t="s">
        <v>1655</v>
      </c>
      <c r="B1162" s="53" t="s">
        <v>1653</v>
      </c>
      <c r="C1162" s="54" t="s">
        <v>301</v>
      </c>
      <c r="D1162" s="55">
        <f t="shared" si="103"/>
        <v>35.880000000000003</v>
      </c>
      <c r="E1162" s="55">
        <v>2.99</v>
      </c>
      <c r="F1162" s="55">
        <f t="shared" si="107"/>
        <v>19.734000000000002</v>
      </c>
      <c r="G1162" s="100"/>
      <c r="H1162" s="56">
        <f t="shared" si="105"/>
        <v>0</v>
      </c>
      <c r="I1162" s="57" t="s">
        <v>1656</v>
      </c>
    </row>
    <row r="1163" spans="1:9" ht="14.4" customHeight="1" x14ac:dyDescent="0.3">
      <c r="A1163" s="52" t="s">
        <v>1657</v>
      </c>
      <c r="B1163" s="53" t="s">
        <v>1653</v>
      </c>
      <c r="C1163" s="54" t="s">
        <v>303</v>
      </c>
      <c r="D1163" s="55">
        <v>35.880000000000003</v>
      </c>
      <c r="E1163" s="55">
        <v>2.99</v>
      </c>
      <c r="F1163" s="55">
        <f t="shared" si="107"/>
        <v>19.734000000000002</v>
      </c>
      <c r="G1163" s="100"/>
      <c r="H1163" s="56">
        <f t="shared" si="105"/>
        <v>0</v>
      </c>
      <c r="I1163" s="57" t="s">
        <v>1658</v>
      </c>
    </row>
    <row r="1164" spans="1:9" ht="14.4" customHeight="1" x14ac:dyDescent="0.3">
      <c r="A1164" s="52" t="s">
        <v>1659</v>
      </c>
      <c r="B1164" s="53" t="s">
        <v>1653</v>
      </c>
      <c r="C1164" s="54" t="s">
        <v>85</v>
      </c>
      <c r="D1164" s="55">
        <f t="shared" si="103"/>
        <v>35.880000000000003</v>
      </c>
      <c r="E1164" s="55">
        <v>2.99</v>
      </c>
      <c r="F1164" s="55">
        <f t="shared" si="107"/>
        <v>19.734000000000002</v>
      </c>
      <c r="G1164" s="100"/>
      <c r="H1164" s="56">
        <f t="shared" si="105"/>
        <v>0</v>
      </c>
      <c r="I1164" s="57" t="s">
        <v>1660</v>
      </c>
    </row>
    <row r="1165" spans="1:9" ht="14.4" customHeight="1" x14ac:dyDescent="0.3">
      <c r="A1165" s="52" t="s">
        <v>1661</v>
      </c>
      <c r="B1165" s="53" t="s">
        <v>1662</v>
      </c>
      <c r="C1165" s="54" t="s">
        <v>554</v>
      </c>
      <c r="D1165" s="55">
        <f t="shared" si="103"/>
        <v>35.880000000000003</v>
      </c>
      <c r="E1165" s="55">
        <v>2.99</v>
      </c>
      <c r="F1165" s="55">
        <f t="shared" si="107"/>
        <v>19.734000000000002</v>
      </c>
      <c r="G1165" s="100"/>
      <c r="H1165" s="56">
        <f t="shared" si="105"/>
        <v>0</v>
      </c>
      <c r="I1165" s="57" t="s">
        <v>1663</v>
      </c>
    </row>
    <row r="1166" spans="1:9" ht="14.4" customHeight="1" x14ac:dyDescent="0.3">
      <c r="A1166" s="52" t="s">
        <v>1664</v>
      </c>
      <c r="B1166" s="53" t="s">
        <v>1662</v>
      </c>
      <c r="C1166" s="54" t="s">
        <v>301</v>
      </c>
      <c r="D1166" s="55">
        <v>35.880000000000003</v>
      </c>
      <c r="E1166" s="55">
        <v>2.99</v>
      </c>
      <c r="F1166" s="55">
        <f t="shared" si="107"/>
        <v>19.734000000000002</v>
      </c>
      <c r="G1166" s="100"/>
      <c r="H1166" s="56">
        <f t="shared" si="105"/>
        <v>0</v>
      </c>
      <c r="I1166" s="57" t="s">
        <v>1665</v>
      </c>
    </row>
    <row r="1167" spans="1:9" ht="14.4" customHeight="1" x14ac:dyDescent="0.3">
      <c r="A1167" s="52" t="s">
        <v>1666</v>
      </c>
      <c r="B1167" s="53" t="s">
        <v>1662</v>
      </c>
      <c r="C1167" s="54" t="s">
        <v>303</v>
      </c>
      <c r="D1167" s="55">
        <f t="shared" si="103"/>
        <v>35.880000000000003</v>
      </c>
      <c r="E1167" s="55">
        <v>2.99</v>
      </c>
      <c r="F1167" s="55">
        <f t="shared" si="107"/>
        <v>19.734000000000002</v>
      </c>
      <c r="G1167" s="100"/>
      <c r="H1167" s="56">
        <f t="shared" si="105"/>
        <v>0</v>
      </c>
      <c r="I1167" s="57" t="s">
        <v>1667</v>
      </c>
    </row>
    <row r="1168" spans="1:9" ht="14.4" customHeight="1" x14ac:dyDescent="0.3">
      <c r="A1168" s="52" t="s">
        <v>1668</v>
      </c>
      <c r="B1168" s="53" t="s">
        <v>1662</v>
      </c>
      <c r="C1168" s="54" t="s">
        <v>85</v>
      </c>
      <c r="D1168" s="55">
        <f t="shared" si="103"/>
        <v>35.880000000000003</v>
      </c>
      <c r="E1168" s="55">
        <v>2.99</v>
      </c>
      <c r="F1168" s="55">
        <f t="shared" si="107"/>
        <v>19.734000000000002</v>
      </c>
      <c r="G1168" s="100"/>
      <c r="H1168" s="56">
        <f t="shared" si="105"/>
        <v>0</v>
      </c>
      <c r="I1168" s="57" t="s">
        <v>1669</v>
      </c>
    </row>
    <row r="1169" spans="1:9" ht="14.4" customHeight="1" x14ac:dyDescent="0.3">
      <c r="A1169" s="52" t="s">
        <v>3460</v>
      </c>
      <c r="B1169" s="53" t="s">
        <v>1662</v>
      </c>
      <c r="C1169" s="54" t="s">
        <v>88</v>
      </c>
      <c r="D1169" s="55">
        <v>35.880000000000003</v>
      </c>
      <c r="E1169" s="55">
        <v>2.99</v>
      </c>
      <c r="F1169" s="55">
        <f t="shared" si="107"/>
        <v>19.734000000000002</v>
      </c>
      <c r="G1169" s="100"/>
      <c r="H1169" s="56">
        <f t="shared" si="105"/>
        <v>0</v>
      </c>
      <c r="I1169" s="82" t="s">
        <v>3461</v>
      </c>
    </row>
    <row r="1170" spans="1:9" ht="14.4" customHeight="1" x14ac:dyDescent="0.3">
      <c r="A1170" s="52" t="s">
        <v>1670</v>
      </c>
      <c r="B1170" s="53" t="s">
        <v>1671</v>
      </c>
      <c r="C1170" s="54" t="s">
        <v>554</v>
      </c>
      <c r="D1170" s="55">
        <f t="shared" si="103"/>
        <v>35.880000000000003</v>
      </c>
      <c r="E1170" s="55">
        <v>2.99</v>
      </c>
      <c r="F1170" s="55">
        <f t="shared" si="107"/>
        <v>19.734000000000002</v>
      </c>
      <c r="G1170" s="100"/>
      <c r="H1170" s="56">
        <f t="shared" si="105"/>
        <v>0</v>
      </c>
      <c r="I1170" s="57" t="s">
        <v>1672</v>
      </c>
    </row>
    <row r="1171" spans="1:9" ht="14.4" customHeight="1" x14ac:dyDescent="0.3">
      <c r="A1171" s="52" t="s">
        <v>1673</v>
      </c>
      <c r="B1171" s="53" t="s">
        <v>1671</v>
      </c>
      <c r="C1171" s="54" t="s">
        <v>301</v>
      </c>
      <c r="D1171" s="55">
        <f t="shared" si="103"/>
        <v>35.880000000000003</v>
      </c>
      <c r="E1171" s="55">
        <v>2.99</v>
      </c>
      <c r="F1171" s="55">
        <f t="shared" si="107"/>
        <v>19.734000000000002</v>
      </c>
      <c r="G1171" s="100"/>
      <c r="H1171" s="56">
        <f t="shared" si="105"/>
        <v>0</v>
      </c>
      <c r="I1171" s="57" t="s">
        <v>1674</v>
      </c>
    </row>
    <row r="1172" spans="1:9" ht="14.4" customHeight="1" x14ac:dyDescent="0.3">
      <c r="A1172" s="52" t="s">
        <v>1675</v>
      </c>
      <c r="B1172" s="53" t="s">
        <v>1671</v>
      </c>
      <c r="C1172" s="54" t="s">
        <v>303</v>
      </c>
      <c r="D1172" s="55">
        <v>35.880000000000003</v>
      </c>
      <c r="E1172" s="55">
        <v>2.99</v>
      </c>
      <c r="F1172" s="55">
        <f t="shared" si="107"/>
        <v>19.734000000000002</v>
      </c>
      <c r="G1172" s="100"/>
      <c r="H1172" s="56">
        <f t="shared" si="105"/>
        <v>0</v>
      </c>
      <c r="I1172" s="57" t="s">
        <v>1676</v>
      </c>
    </row>
    <row r="1173" spans="1:9" ht="14.4" customHeight="1" x14ac:dyDescent="0.3">
      <c r="A1173" s="52" t="s">
        <v>1677</v>
      </c>
      <c r="B1173" s="53" t="s">
        <v>1671</v>
      </c>
      <c r="C1173" s="54" t="s">
        <v>85</v>
      </c>
      <c r="D1173" s="55">
        <f t="shared" si="103"/>
        <v>35.880000000000003</v>
      </c>
      <c r="E1173" s="55">
        <v>2.99</v>
      </c>
      <c r="F1173" s="55">
        <f t="shared" si="107"/>
        <v>19.734000000000002</v>
      </c>
      <c r="G1173" s="100"/>
      <c r="H1173" s="56">
        <f t="shared" si="105"/>
        <v>0</v>
      </c>
      <c r="I1173" s="57" t="s">
        <v>1678</v>
      </c>
    </row>
    <row r="1174" spans="1:9" ht="14.4" customHeight="1" x14ac:dyDescent="0.3">
      <c r="A1174" s="52" t="s">
        <v>1679</v>
      </c>
      <c r="B1174" s="53" t="s">
        <v>1671</v>
      </c>
      <c r="C1174" s="54" t="s">
        <v>88</v>
      </c>
      <c r="D1174" s="55">
        <f t="shared" si="103"/>
        <v>35.880000000000003</v>
      </c>
      <c r="E1174" s="55">
        <v>2.99</v>
      </c>
      <c r="F1174" s="55">
        <f t="shared" si="107"/>
        <v>19.734000000000002</v>
      </c>
      <c r="G1174" s="100"/>
      <c r="H1174" s="56">
        <f t="shared" si="105"/>
        <v>0</v>
      </c>
      <c r="I1174" s="57" t="s">
        <v>1680</v>
      </c>
    </row>
    <row r="1175" spans="1:9" ht="14.4" customHeight="1" x14ac:dyDescent="0.3">
      <c r="A1175" s="52" t="s">
        <v>1681</v>
      </c>
      <c r="B1175" s="53" t="s">
        <v>1682</v>
      </c>
      <c r="C1175" s="54" t="s">
        <v>554</v>
      </c>
      <c r="D1175" s="55">
        <v>35.880000000000003</v>
      </c>
      <c r="E1175" s="55">
        <v>2.99</v>
      </c>
      <c r="F1175" s="55">
        <f t="shared" si="107"/>
        <v>19.734000000000002</v>
      </c>
      <c r="G1175" s="100"/>
      <c r="H1175" s="56">
        <f t="shared" si="105"/>
        <v>0</v>
      </c>
      <c r="I1175" s="57" t="s">
        <v>1683</v>
      </c>
    </row>
    <row r="1176" spans="1:9" ht="14.4" customHeight="1" x14ac:dyDescent="0.3">
      <c r="A1176" s="52" t="s">
        <v>1684</v>
      </c>
      <c r="B1176" s="53" t="s">
        <v>1682</v>
      </c>
      <c r="C1176" s="54" t="s">
        <v>301</v>
      </c>
      <c r="D1176" s="55">
        <f t="shared" si="103"/>
        <v>35.880000000000003</v>
      </c>
      <c r="E1176" s="55">
        <v>2.99</v>
      </c>
      <c r="F1176" s="55">
        <f t="shared" si="107"/>
        <v>19.734000000000002</v>
      </c>
      <c r="G1176" s="100"/>
      <c r="H1176" s="56">
        <f t="shared" si="105"/>
        <v>0</v>
      </c>
      <c r="I1176" s="57" t="s">
        <v>1685</v>
      </c>
    </row>
    <row r="1177" spans="1:9" ht="14.4" customHeight="1" x14ac:dyDescent="0.3">
      <c r="A1177" s="52" t="s">
        <v>1686</v>
      </c>
      <c r="B1177" s="53" t="s">
        <v>1682</v>
      </c>
      <c r="C1177" s="54" t="s">
        <v>303</v>
      </c>
      <c r="D1177" s="55">
        <f t="shared" si="103"/>
        <v>35.880000000000003</v>
      </c>
      <c r="E1177" s="55">
        <v>2.99</v>
      </c>
      <c r="F1177" s="55">
        <f t="shared" si="107"/>
        <v>19.734000000000002</v>
      </c>
      <c r="G1177" s="100"/>
      <c r="H1177" s="56">
        <f t="shared" si="105"/>
        <v>0</v>
      </c>
      <c r="I1177" s="57" t="s">
        <v>1687</v>
      </c>
    </row>
    <row r="1178" spans="1:9" ht="14.4" customHeight="1" x14ac:dyDescent="0.3">
      <c r="A1178" s="52" t="s">
        <v>1688</v>
      </c>
      <c r="B1178" s="53" t="s">
        <v>1682</v>
      </c>
      <c r="C1178" s="54" t="s">
        <v>85</v>
      </c>
      <c r="D1178" s="55">
        <v>35.880000000000003</v>
      </c>
      <c r="E1178" s="55">
        <v>2.99</v>
      </c>
      <c r="F1178" s="55">
        <f t="shared" si="107"/>
        <v>19.734000000000002</v>
      </c>
      <c r="G1178" s="100"/>
      <c r="H1178" s="56">
        <f t="shared" si="105"/>
        <v>0</v>
      </c>
      <c r="I1178" s="57" t="s">
        <v>1689</v>
      </c>
    </row>
    <row r="1179" spans="1:9" ht="14.4" customHeight="1" x14ac:dyDescent="0.3">
      <c r="A1179" s="52" t="s">
        <v>1690</v>
      </c>
      <c r="B1179" s="53" t="s">
        <v>1691</v>
      </c>
      <c r="C1179" s="54" t="s">
        <v>554</v>
      </c>
      <c r="D1179" s="55">
        <f t="shared" si="103"/>
        <v>35.880000000000003</v>
      </c>
      <c r="E1179" s="55">
        <v>2.99</v>
      </c>
      <c r="F1179" s="55">
        <f t="shared" si="107"/>
        <v>19.734000000000002</v>
      </c>
      <c r="G1179" s="100"/>
      <c r="H1179" s="56">
        <f t="shared" si="105"/>
        <v>0</v>
      </c>
      <c r="I1179" s="57" t="s">
        <v>1692</v>
      </c>
    </row>
    <row r="1180" spans="1:9" ht="14.4" customHeight="1" x14ac:dyDescent="0.3">
      <c r="A1180" s="52" t="s">
        <v>1693</v>
      </c>
      <c r="B1180" s="53" t="s">
        <v>1691</v>
      </c>
      <c r="C1180" s="54" t="s">
        <v>301</v>
      </c>
      <c r="D1180" s="55">
        <f t="shared" si="103"/>
        <v>35.880000000000003</v>
      </c>
      <c r="E1180" s="55">
        <v>2.99</v>
      </c>
      <c r="F1180" s="55">
        <f t="shared" si="107"/>
        <v>19.734000000000002</v>
      </c>
      <c r="G1180" s="100"/>
      <c r="H1180" s="56">
        <f t="shared" si="105"/>
        <v>0</v>
      </c>
      <c r="I1180" s="57" t="s">
        <v>1694</v>
      </c>
    </row>
    <row r="1181" spans="1:9" ht="14.4" customHeight="1" x14ac:dyDescent="0.3">
      <c r="A1181" s="52" t="s">
        <v>1695</v>
      </c>
      <c r="B1181" s="53" t="s">
        <v>1691</v>
      </c>
      <c r="C1181" s="54" t="s">
        <v>303</v>
      </c>
      <c r="D1181" s="55">
        <v>35.880000000000003</v>
      </c>
      <c r="E1181" s="55">
        <v>2.99</v>
      </c>
      <c r="F1181" s="55">
        <f t="shared" si="107"/>
        <v>19.734000000000002</v>
      </c>
      <c r="G1181" s="100"/>
      <c r="H1181" s="56">
        <f t="shared" si="105"/>
        <v>0</v>
      </c>
      <c r="I1181" s="57" t="s">
        <v>1696</v>
      </c>
    </row>
    <row r="1182" spans="1:9" ht="14.4" customHeight="1" x14ac:dyDescent="0.3">
      <c r="A1182" s="52" t="s">
        <v>1697</v>
      </c>
      <c r="B1182" s="53" t="s">
        <v>1691</v>
      </c>
      <c r="C1182" s="54" t="s">
        <v>85</v>
      </c>
      <c r="D1182" s="55">
        <f t="shared" si="103"/>
        <v>35.880000000000003</v>
      </c>
      <c r="E1182" s="55">
        <v>2.99</v>
      </c>
      <c r="F1182" s="55">
        <f t="shared" si="107"/>
        <v>19.734000000000002</v>
      </c>
      <c r="G1182" s="100"/>
      <c r="H1182" s="56">
        <f t="shared" si="105"/>
        <v>0</v>
      </c>
      <c r="I1182" s="57" t="s">
        <v>1698</v>
      </c>
    </row>
    <row r="1183" spans="1:9" ht="14.4" customHeight="1" x14ac:dyDescent="0.3">
      <c r="A1183" s="52" t="s">
        <v>1699</v>
      </c>
      <c r="B1183" s="53" t="s">
        <v>1700</v>
      </c>
      <c r="C1183" s="54" t="s">
        <v>554</v>
      </c>
      <c r="D1183" s="55">
        <f t="shared" si="103"/>
        <v>35.880000000000003</v>
      </c>
      <c r="E1183" s="55">
        <v>2.99</v>
      </c>
      <c r="F1183" s="55">
        <f t="shared" si="107"/>
        <v>19.734000000000002</v>
      </c>
      <c r="G1183" s="100"/>
      <c r="H1183" s="56">
        <f t="shared" si="105"/>
        <v>0</v>
      </c>
      <c r="I1183" s="57" t="s">
        <v>1701</v>
      </c>
    </row>
    <row r="1184" spans="1:9" ht="14.4" customHeight="1" x14ac:dyDescent="0.3">
      <c r="A1184" s="52" t="s">
        <v>1702</v>
      </c>
      <c r="B1184" s="53" t="s">
        <v>1700</v>
      </c>
      <c r="C1184" s="54" t="s">
        <v>301</v>
      </c>
      <c r="D1184" s="55">
        <v>35.880000000000003</v>
      </c>
      <c r="E1184" s="55">
        <v>2.99</v>
      </c>
      <c r="F1184" s="55">
        <f t="shared" si="107"/>
        <v>19.734000000000002</v>
      </c>
      <c r="G1184" s="100"/>
      <c r="H1184" s="56">
        <f t="shared" si="105"/>
        <v>0</v>
      </c>
      <c r="I1184" s="57" t="s">
        <v>1703</v>
      </c>
    </row>
    <row r="1185" spans="1:9" ht="14.4" customHeight="1" x14ac:dyDescent="0.3">
      <c r="A1185" s="52" t="s">
        <v>1704</v>
      </c>
      <c r="B1185" s="53" t="s">
        <v>1700</v>
      </c>
      <c r="C1185" s="54" t="s">
        <v>303</v>
      </c>
      <c r="D1185" s="55">
        <f t="shared" si="103"/>
        <v>35.880000000000003</v>
      </c>
      <c r="E1185" s="55">
        <v>2.99</v>
      </c>
      <c r="F1185" s="55">
        <f t="shared" si="107"/>
        <v>19.734000000000002</v>
      </c>
      <c r="G1185" s="100"/>
      <c r="H1185" s="56">
        <f t="shared" si="105"/>
        <v>0</v>
      </c>
      <c r="I1185" s="57" t="s">
        <v>1705</v>
      </c>
    </row>
    <row r="1186" spans="1:9" ht="14.4" customHeight="1" x14ac:dyDescent="0.3">
      <c r="A1186" s="52" t="s">
        <v>1706</v>
      </c>
      <c r="B1186" s="53" t="s">
        <v>1700</v>
      </c>
      <c r="C1186" s="54" t="s">
        <v>85</v>
      </c>
      <c r="D1186" s="55">
        <f t="shared" si="103"/>
        <v>35.880000000000003</v>
      </c>
      <c r="E1186" s="55">
        <v>2.99</v>
      </c>
      <c r="F1186" s="55">
        <f t="shared" si="107"/>
        <v>19.734000000000002</v>
      </c>
      <c r="G1186" s="100"/>
      <c r="H1186" s="56">
        <f t="shared" si="105"/>
        <v>0</v>
      </c>
      <c r="I1186" s="57" t="s">
        <v>1707</v>
      </c>
    </row>
    <row r="1187" spans="1:9" ht="14.4" customHeight="1" x14ac:dyDescent="0.3">
      <c r="A1187" s="52" t="s">
        <v>1708</v>
      </c>
      <c r="B1187" s="53" t="s">
        <v>1700</v>
      </c>
      <c r="C1187" s="54" t="s">
        <v>88</v>
      </c>
      <c r="D1187" s="55">
        <v>35.880000000000003</v>
      </c>
      <c r="E1187" s="55">
        <v>2.99</v>
      </c>
      <c r="F1187" s="55">
        <f t="shared" si="107"/>
        <v>19.734000000000002</v>
      </c>
      <c r="G1187" s="100"/>
      <c r="H1187" s="56">
        <f t="shared" si="105"/>
        <v>0</v>
      </c>
      <c r="I1187" s="57" t="s">
        <v>1709</v>
      </c>
    </row>
    <row r="1188" spans="1:9" ht="14.4" customHeight="1" x14ac:dyDescent="0.3">
      <c r="A1188" s="52" t="s">
        <v>1710</v>
      </c>
      <c r="B1188" s="53" t="s">
        <v>1700</v>
      </c>
      <c r="C1188" s="54" t="s">
        <v>91</v>
      </c>
      <c r="D1188" s="55">
        <f t="shared" si="103"/>
        <v>35.880000000000003</v>
      </c>
      <c r="E1188" s="55">
        <v>2.99</v>
      </c>
      <c r="F1188" s="55">
        <f t="shared" si="107"/>
        <v>19.734000000000002</v>
      </c>
      <c r="G1188" s="100"/>
      <c r="H1188" s="56">
        <f t="shared" si="105"/>
        <v>0</v>
      </c>
      <c r="I1188" s="57" t="s">
        <v>1711</v>
      </c>
    </row>
    <row r="1189" spans="1:9" ht="14.4" customHeight="1" x14ac:dyDescent="0.3">
      <c r="A1189" s="52" t="s">
        <v>1712</v>
      </c>
      <c r="B1189" s="53" t="s">
        <v>1713</v>
      </c>
      <c r="C1189" s="54" t="s">
        <v>554</v>
      </c>
      <c r="D1189" s="55">
        <f t="shared" si="103"/>
        <v>35.880000000000003</v>
      </c>
      <c r="E1189" s="55">
        <v>2.99</v>
      </c>
      <c r="F1189" s="55">
        <f t="shared" si="107"/>
        <v>19.734000000000002</v>
      </c>
      <c r="G1189" s="100"/>
      <c r="H1189" s="56">
        <f t="shared" si="105"/>
        <v>0</v>
      </c>
      <c r="I1189" s="57" t="s">
        <v>1714</v>
      </c>
    </row>
    <row r="1190" spans="1:9" ht="14.4" customHeight="1" x14ac:dyDescent="0.3">
      <c r="A1190" s="52" t="s">
        <v>1715</v>
      </c>
      <c r="B1190" s="53" t="s">
        <v>1713</v>
      </c>
      <c r="C1190" s="54" t="s">
        <v>301</v>
      </c>
      <c r="D1190" s="55">
        <v>35.880000000000003</v>
      </c>
      <c r="E1190" s="55">
        <v>2.99</v>
      </c>
      <c r="F1190" s="55">
        <f t="shared" si="107"/>
        <v>19.734000000000002</v>
      </c>
      <c r="G1190" s="100"/>
      <c r="H1190" s="56">
        <f t="shared" si="105"/>
        <v>0</v>
      </c>
      <c r="I1190" s="57" t="s">
        <v>1716</v>
      </c>
    </row>
    <row r="1191" spans="1:9" ht="14.4" customHeight="1" x14ac:dyDescent="0.3">
      <c r="A1191" s="52" t="s">
        <v>1717</v>
      </c>
      <c r="B1191" s="53" t="s">
        <v>1713</v>
      </c>
      <c r="C1191" s="54" t="s">
        <v>303</v>
      </c>
      <c r="D1191" s="55">
        <f t="shared" si="103"/>
        <v>35.880000000000003</v>
      </c>
      <c r="E1191" s="55">
        <v>2.99</v>
      </c>
      <c r="F1191" s="55">
        <f t="shared" si="107"/>
        <v>19.734000000000002</v>
      </c>
      <c r="G1191" s="100"/>
      <c r="H1191" s="56">
        <f t="shared" si="105"/>
        <v>0</v>
      </c>
      <c r="I1191" s="57" t="s">
        <v>1718</v>
      </c>
    </row>
    <row r="1192" spans="1:9" ht="14.4" customHeight="1" x14ac:dyDescent="0.3">
      <c r="A1192" s="52" t="s">
        <v>1719</v>
      </c>
      <c r="B1192" s="53" t="s">
        <v>1713</v>
      </c>
      <c r="C1192" s="54" t="s">
        <v>85</v>
      </c>
      <c r="D1192" s="55">
        <f t="shared" si="103"/>
        <v>35.880000000000003</v>
      </c>
      <c r="E1192" s="55">
        <v>2.99</v>
      </c>
      <c r="F1192" s="55">
        <f t="shared" si="107"/>
        <v>19.734000000000002</v>
      </c>
      <c r="G1192" s="100"/>
      <c r="H1192" s="56">
        <f t="shared" si="105"/>
        <v>0</v>
      </c>
      <c r="I1192" s="57" t="s">
        <v>1720</v>
      </c>
    </row>
    <row r="1193" spans="1:9" ht="14.4" customHeight="1" x14ac:dyDescent="0.3">
      <c r="A1193" s="52" t="s">
        <v>1721</v>
      </c>
      <c r="B1193" s="53" t="s">
        <v>1713</v>
      </c>
      <c r="C1193" s="54" t="s">
        <v>88</v>
      </c>
      <c r="D1193" s="55">
        <v>35.880000000000003</v>
      </c>
      <c r="E1193" s="55">
        <v>2.99</v>
      </c>
      <c r="F1193" s="55">
        <f t="shared" si="107"/>
        <v>19.734000000000002</v>
      </c>
      <c r="G1193" s="100"/>
      <c r="H1193" s="56">
        <f t="shared" si="105"/>
        <v>0</v>
      </c>
      <c r="I1193" s="57" t="s">
        <v>1722</v>
      </c>
    </row>
    <row r="1194" spans="1:9" ht="14.4" customHeight="1" x14ac:dyDescent="0.3">
      <c r="A1194" s="52" t="s">
        <v>3462</v>
      </c>
      <c r="B1194" s="53" t="s">
        <v>1713</v>
      </c>
      <c r="C1194" s="54" t="s">
        <v>91</v>
      </c>
      <c r="D1194" s="55">
        <f t="shared" si="103"/>
        <v>35.880000000000003</v>
      </c>
      <c r="E1194" s="55">
        <v>2.99</v>
      </c>
      <c r="F1194" s="55">
        <f t="shared" si="107"/>
        <v>19.734000000000002</v>
      </c>
      <c r="G1194" s="100"/>
      <c r="H1194" s="56">
        <f t="shared" si="105"/>
        <v>0</v>
      </c>
      <c r="I1194" s="82" t="s">
        <v>3463</v>
      </c>
    </row>
    <row r="1195" spans="1:9" ht="14.4" customHeight="1" x14ac:dyDescent="0.3">
      <c r="A1195" s="52" t="s">
        <v>1723</v>
      </c>
      <c r="B1195" s="53" t="s">
        <v>1724</v>
      </c>
      <c r="C1195" s="54" t="s">
        <v>554</v>
      </c>
      <c r="D1195" s="55">
        <f t="shared" si="103"/>
        <v>35.880000000000003</v>
      </c>
      <c r="E1195" s="55">
        <v>2.99</v>
      </c>
      <c r="F1195" s="55">
        <f t="shared" si="107"/>
        <v>19.734000000000002</v>
      </c>
      <c r="G1195" s="100"/>
      <c r="H1195" s="56">
        <f t="shared" si="105"/>
        <v>0</v>
      </c>
      <c r="I1195" s="58">
        <v>708382055334</v>
      </c>
    </row>
    <row r="1196" spans="1:9" ht="14.4" customHeight="1" x14ac:dyDescent="0.3">
      <c r="A1196" s="52" t="s">
        <v>1725</v>
      </c>
      <c r="B1196" s="53" t="s">
        <v>1724</v>
      </c>
      <c r="C1196" s="54" t="s">
        <v>301</v>
      </c>
      <c r="D1196" s="55">
        <v>35.880000000000003</v>
      </c>
      <c r="E1196" s="55">
        <v>2.99</v>
      </c>
      <c r="F1196" s="55">
        <f t="shared" si="107"/>
        <v>19.734000000000002</v>
      </c>
      <c r="G1196" s="100"/>
      <c r="H1196" s="56">
        <f t="shared" si="105"/>
        <v>0</v>
      </c>
      <c r="I1196" s="58">
        <v>708382055341</v>
      </c>
    </row>
    <row r="1197" spans="1:9" ht="14.4" customHeight="1" x14ac:dyDescent="0.3">
      <c r="A1197" s="52" t="s">
        <v>1726</v>
      </c>
      <c r="B1197" s="53" t="s">
        <v>1724</v>
      </c>
      <c r="C1197" s="54" t="s">
        <v>303</v>
      </c>
      <c r="D1197" s="55">
        <f t="shared" si="103"/>
        <v>35.880000000000003</v>
      </c>
      <c r="E1197" s="55">
        <v>2.99</v>
      </c>
      <c r="F1197" s="55">
        <f t="shared" si="107"/>
        <v>19.734000000000002</v>
      </c>
      <c r="G1197" s="100"/>
      <c r="H1197" s="56">
        <f t="shared" si="105"/>
        <v>0</v>
      </c>
      <c r="I1197" s="58">
        <v>708382055358</v>
      </c>
    </row>
    <row r="1198" spans="1:9" ht="14.4" customHeight="1" x14ac:dyDescent="0.3">
      <c r="A1198" s="52" t="s">
        <v>1727</v>
      </c>
      <c r="B1198" s="53" t="s">
        <v>1724</v>
      </c>
      <c r="C1198" s="54" t="s">
        <v>85</v>
      </c>
      <c r="D1198" s="55">
        <f t="shared" si="103"/>
        <v>35.880000000000003</v>
      </c>
      <c r="E1198" s="55">
        <v>2.99</v>
      </c>
      <c r="F1198" s="55">
        <f t="shared" si="107"/>
        <v>19.734000000000002</v>
      </c>
      <c r="G1198" s="100"/>
      <c r="H1198" s="56">
        <f t="shared" si="105"/>
        <v>0</v>
      </c>
      <c r="I1198" s="58">
        <v>708382055365</v>
      </c>
    </row>
    <row r="1199" spans="1:9" ht="14.4" customHeight="1" x14ac:dyDescent="0.3">
      <c r="A1199" s="52" t="s">
        <v>1728</v>
      </c>
      <c r="B1199" s="53" t="s">
        <v>1724</v>
      </c>
      <c r="C1199" s="54" t="s">
        <v>88</v>
      </c>
      <c r="D1199" s="55">
        <v>35.880000000000003</v>
      </c>
      <c r="E1199" s="55">
        <v>2.99</v>
      </c>
      <c r="F1199" s="55">
        <f t="shared" si="107"/>
        <v>19.734000000000002</v>
      </c>
      <c r="G1199" s="100"/>
      <c r="H1199" s="56">
        <f t="shared" si="105"/>
        <v>0</v>
      </c>
      <c r="I1199" s="58">
        <v>708382055372</v>
      </c>
    </row>
    <row r="1200" spans="1:9" ht="14.4" customHeight="1" x14ac:dyDescent="0.3">
      <c r="A1200" s="52" t="s">
        <v>1729</v>
      </c>
      <c r="B1200" s="53" t="s">
        <v>1730</v>
      </c>
      <c r="C1200" s="54" t="s">
        <v>554</v>
      </c>
      <c r="D1200" s="55">
        <f t="shared" si="103"/>
        <v>35.880000000000003</v>
      </c>
      <c r="E1200" s="55">
        <v>2.99</v>
      </c>
      <c r="F1200" s="55">
        <f t="shared" si="107"/>
        <v>19.734000000000002</v>
      </c>
      <c r="G1200" s="100"/>
      <c r="H1200" s="56">
        <f t="shared" si="105"/>
        <v>0</v>
      </c>
      <c r="I1200" s="58">
        <v>708382055389</v>
      </c>
    </row>
    <row r="1201" spans="1:9" ht="14.4" customHeight="1" x14ac:dyDescent="0.3">
      <c r="A1201" s="52" t="s">
        <v>1731</v>
      </c>
      <c r="B1201" s="53" t="s">
        <v>1730</v>
      </c>
      <c r="C1201" s="54" t="s">
        <v>301</v>
      </c>
      <c r="D1201" s="55">
        <f t="shared" si="103"/>
        <v>35.880000000000003</v>
      </c>
      <c r="E1201" s="55">
        <v>2.99</v>
      </c>
      <c r="F1201" s="55">
        <f t="shared" si="107"/>
        <v>19.734000000000002</v>
      </c>
      <c r="G1201" s="100"/>
      <c r="H1201" s="56">
        <f t="shared" si="105"/>
        <v>0</v>
      </c>
      <c r="I1201" s="58">
        <v>708382055396</v>
      </c>
    </row>
    <row r="1202" spans="1:9" ht="14.4" customHeight="1" x14ac:dyDescent="0.3">
      <c r="A1202" s="52" t="s">
        <v>1732</v>
      </c>
      <c r="B1202" s="53" t="s">
        <v>1730</v>
      </c>
      <c r="C1202" s="54" t="s">
        <v>303</v>
      </c>
      <c r="D1202" s="55">
        <v>35.880000000000003</v>
      </c>
      <c r="E1202" s="55">
        <v>2.99</v>
      </c>
      <c r="F1202" s="55">
        <f t="shared" si="107"/>
        <v>19.734000000000002</v>
      </c>
      <c r="G1202" s="100"/>
      <c r="H1202" s="56">
        <f t="shared" si="105"/>
        <v>0</v>
      </c>
      <c r="I1202" s="58">
        <v>708382055402</v>
      </c>
    </row>
    <row r="1203" spans="1:9" ht="14.4" customHeight="1" x14ac:dyDescent="0.3">
      <c r="A1203" s="52" t="s">
        <v>1733</v>
      </c>
      <c r="B1203" s="53" t="s">
        <v>1730</v>
      </c>
      <c r="C1203" s="54" t="s">
        <v>85</v>
      </c>
      <c r="D1203" s="55">
        <f t="shared" si="103"/>
        <v>35.880000000000003</v>
      </c>
      <c r="E1203" s="55">
        <v>2.99</v>
      </c>
      <c r="F1203" s="55">
        <f t="shared" si="107"/>
        <v>19.734000000000002</v>
      </c>
      <c r="G1203" s="100"/>
      <c r="H1203" s="56">
        <f t="shared" si="105"/>
        <v>0</v>
      </c>
      <c r="I1203" s="58">
        <v>708382055419</v>
      </c>
    </row>
    <row r="1204" spans="1:9" ht="14.4" customHeight="1" x14ac:dyDescent="0.3">
      <c r="A1204" s="91" t="s">
        <v>2964</v>
      </c>
      <c r="B1204" s="92" t="s">
        <v>2968</v>
      </c>
      <c r="C1204" s="93" t="s">
        <v>554</v>
      </c>
      <c r="D1204" s="94">
        <f t="shared" si="103"/>
        <v>35.880000000000003</v>
      </c>
      <c r="E1204" s="94">
        <v>2.99</v>
      </c>
      <c r="F1204" s="94">
        <f t="shared" si="107"/>
        <v>19.734000000000002</v>
      </c>
      <c r="G1204" s="100"/>
      <c r="H1204" s="95">
        <f t="shared" si="105"/>
        <v>0</v>
      </c>
      <c r="I1204" s="88">
        <v>708382028925</v>
      </c>
    </row>
    <row r="1205" spans="1:9" ht="14.4" customHeight="1" x14ac:dyDescent="0.3">
      <c r="A1205" s="91" t="s">
        <v>2965</v>
      </c>
      <c r="B1205" s="92" t="s">
        <v>2968</v>
      </c>
      <c r="C1205" s="93" t="s">
        <v>301</v>
      </c>
      <c r="D1205" s="94">
        <v>35.880000000000003</v>
      </c>
      <c r="E1205" s="94">
        <v>2.99</v>
      </c>
      <c r="F1205" s="94">
        <f t="shared" si="107"/>
        <v>19.734000000000002</v>
      </c>
      <c r="G1205" s="100"/>
      <c r="H1205" s="95">
        <f t="shared" si="105"/>
        <v>0</v>
      </c>
      <c r="I1205" s="88">
        <v>708382028833</v>
      </c>
    </row>
    <row r="1206" spans="1:9" ht="14.4" customHeight="1" x14ac:dyDescent="0.3">
      <c r="A1206" s="91" t="s">
        <v>2966</v>
      </c>
      <c r="B1206" s="92" t="s">
        <v>2968</v>
      </c>
      <c r="C1206" s="93" t="s">
        <v>303</v>
      </c>
      <c r="D1206" s="94">
        <f t="shared" si="103"/>
        <v>35.880000000000003</v>
      </c>
      <c r="E1206" s="94">
        <v>2.99</v>
      </c>
      <c r="F1206" s="94">
        <f t="shared" si="107"/>
        <v>19.734000000000002</v>
      </c>
      <c r="G1206" s="100"/>
      <c r="H1206" s="95">
        <f t="shared" si="105"/>
        <v>0</v>
      </c>
      <c r="I1206" s="88">
        <v>708382028857</v>
      </c>
    </row>
    <row r="1207" spans="1:9" ht="14.4" customHeight="1" x14ac:dyDescent="0.3">
      <c r="A1207" s="91" t="s">
        <v>2967</v>
      </c>
      <c r="B1207" s="92" t="s">
        <v>2968</v>
      </c>
      <c r="C1207" s="93" t="s">
        <v>85</v>
      </c>
      <c r="D1207" s="94">
        <f t="shared" si="103"/>
        <v>35.880000000000003</v>
      </c>
      <c r="E1207" s="94">
        <v>2.99</v>
      </c>
      <c r="F1207" s="94">
        <f t="shared" si="107"/>
        <v>19.734000000000002</v>
      </c>
      <c r="G1207" s="100"/>
      <c r="H1207" s="95">
        <f t="shared" si="105"/>
        <v>0</v>
      </c>
      <c r="I1207" s="88">
        <v>708382028871</v>
      </c>
    </row>
    <row r="1208" spans="1:9" ht="14.4" customHeight="1" x14ac:dyDescent="0.3">
      <c r="A1208" s="52" t="s">
        <v>1734</v>
      </c>
      <c r="B1208" s="53" t="s">
        <v>1735</v>
      </c>
      <c r="C1208" s="54" t="s">
        <v>997</v>
      </c>
      <c r="D1208" s="55">
        <v>35.880000000000003</v>
      </c>
      <c r="E1208" s="55">
        <v>2.99</v>
      </c>
      <c r="F1208" s="55">
        <f t="shared" si="107"/>
        <v>19.734000000000002</v>
      </c>
      <c r="G1208" s="100"/>
      <c r="H1208" s="56">
        <f t="shared" si="105"/>
        <v>0</v>
      </c>
      <c r="I1208" s="57" t="s">
        <v>1736</v>
      </c>
    </row>
    <row r="1209" spans="1:9" ht="14.4" customHeight="1" x14ac:dyDescent="0.3">
      <c r="A1209" s="52" t="s">
        <v>1737</v>
      </c>
      <c r="B1209" s="53" t="s">
        <v>1735</v>
      </c>
      <c r="C1209" s="54" t="s">
        <v>554</v>
      </c>
      <c r="D1209" s="55">
        <f t="shared" si="103"/>
        <v>35.880000000000003</v>
      </c>
      <c r="E1209" s="55">
        <v>2.99</v>
      </c>
      <c r="F1209" s="55">
        <f t="shared" si="107"/>
        <v>19.734000000000002</v>
      </c>
      <c r="G1209" s="100"/>
      <c r="H1209" s="56">
        <f t="shared" si="105"/>
        <v>0</v>
      </c>
      <c r="I1209" s="57" t="s">
        <v>1738</v>
      </c>
    </row>
    <row r="1210" spans="1:9" ht="14.4" customHeight="1" x14ac:dyDescent="0.3">
      <c r="A1210" s="52" t="s">
        <v>1739</v>
      </c>
      <c r="B1210" s="53" t="s">
        <v>1735</v>
      </c>
      <c r="C1210" s="54" t="s">
        <v>301</v>
      </c>
      <c r="D1210" s="55">
        <f t="shared" si="103"/>
        <v>35.880000000000003</v>
      </c>
      <c r="E1210" s="55">
        <v>2.99</v>
      </c>
      <c r="F1210" s="55">
        <f t="shared" si="107"/>
        <v>19.734000000000002</v>
      </c>
      <c r="G1210" s="100"/>
      <c r="H1210" s="56">
        <f t="shared" si="105"/>
        <v>0</v>
      </c>
      <c r="I1210" s="57" t="s">
        <v>1740</v>
      </c>
    </row>
    <row r="1211" spans="1:9" ht="14.4" customHeight="1" x14ac:dyDescent="0.3">
      <c r="A1211" s="52" t="s">
        <v>1741</v>
      </c>
      <c r="B1211" s="53" t="s">
        <v>1735</v>
      </c>
      <c r="C1211" s="54" t="s">
        <v>303</v>
      </c>
      <c r="D1211" s="55">
        <v>35.880000000000003</v>
      </c>
      <c r="E1211" s="55">
        <v>2.99</v>
      </c>
      <c r="F1211" s="55">
        <f t="shared" si="107"/>
        <v>19.734000000000002</v>
      </c>
      <c r="G1211" s="100"/>
      <c r="H1211" s="56">
        <f t="shared" si="105"/>
        <v>0</v>
      </c>
      <c r="I1211" s="57" t="s">
        <v>1742</v>
      </c>
    </row>
    <row r="1212" spans="1:9" ht="14.4" customHeight="1" x14ac:dyDescent="0.3">
      <c r="A1212" s="52" t="s">
        <v>1743</v>
      </c>
      <c r="B1212" s="53" t="s">
        <v>1744</v>
      </c>
      <c r="C1212" s="54" t="s">
        <v>997</v>
      </c>
      <c r="D1212" s="55">
        <f t="shared" si="103"/>
        <v>35.880000000000003</v>
      </c>
      <c r="E1212" s="55">
        <v>2.99</v>
      </c>
      <c r="F1212" s="55">
        <f t="shared" si="107"/>
        <v>19.734000000000002</v>
      </c>
      <c r="G1212" s="100"/>
      <c r="H1212" s="56">
        <f t="shared" si="105"/>
        <v>0</v>
      </c>
      <c r="I1212" s="57" t="s">
        <v>1745</v>
      </c>
    </row>
    <row r="1213" spans="1:9" ht="14.4" customHeight="1" x14ac:dyDescent="0.3">
      <c r="A1213" s="52" t="s">
        <v>1746</v>
      </c>
      <c r="B1213" s="53" t="s">
        <v>1744</v>
      </c>
      <c r="C1213" s="54" t="s">
        <v>554</v>
      </c>
      <c r="D1213" s="55">
        <f t="shared" si="103"/>
        <v>35.880000000000003</v>
      </c>
      <c r="E1213" s="55">
        <v>2.99</v>
      </c>
      <c r="F1213" s="55">
        <f t="shared" si="107"/>
        <v>19.734000000000002</v>
      </c>
      <c r="G1213" s="100"/>
      <c r="H1213" s="56">
        <f t="shared" si="105"/>
        <v>0</v>
      </c>
      <c r="I1213" s="57" t="s">
        <v>1747</v>
      </c>
    </row>
    <row r="1214" spans="1:9" ht="14.4" customHeight="1" x14ac:dyDescent="0.3">
      <c r="A1214" s="52" t="s">
        <v>1748</v>
      </c>
      <c r="B1214" s="53" t="s">
        <v>1744</v>
      </c>
      <c r="C1214" s="54" t="s">
        <v>301</v>
      </c>
      <c r="D1214" s="55">
        <v>35.880000000000003</v>
      </c>
      <c r="E1214" s="55">
        <v>2.99</v>
      </c>
      <c r="F1214" s="55">
        <f t="shared" si="107"/>
        <v>19.734000000000002</v>
      </c>
      <c r="G1214" s="100"/>
      <c r="H1214" s="56">
        <f t="shared" si="105"/>
        <v>0</v>
      </c>
      <c r="I1214" s="57" t="s">
        <v>1749</v>
      </c>
    </row>
    <row r="1215" spans="1:9" ht="14.4" customHeight="1" x14ac:dyDescent="0.3">
      <c r="A1215" s="52" t="s">
        <v>1750</v>
      </c>
      <c r="B1215" s="53" t="s">
        <v>1744</v>
      </c>
      <c r="C1215" s="54" t="s">
        <v>303</v>
      </c>
      <c r="D1215" s="55">
        <f t="shared" si="103"/>
        <v>35.880000000000003</v>
      </c>
      <c r="E1215" s="55">
        <v>2.99</v>
      </c>
      <c r="F1215" s="55">
        <f t="shared" si="107"/>
        <v>19.734000000000002</v>
      </c>
      <c r="G1215" s="100"/>
      <c r="H1215" s="56">
        <f t="shared" si="105"/>
        <v>0</v>
      </c>
      <c r="I1215" s="57" t="s">
        <v>1751</v>
      </c>
    </row>
    <row r="1216" spans="1:9" ht="14.4" customHeight="1" x14ac:dyDescent="0.3">
      <c r="A1216" s="52" t="s">
        <v>3464</v>
      </c>
      <c r="B1216" s="53" t="s">
        <v>1753</v>
      </c>
      <c r="C1216" s="54" t="s">
        <v>997</v>
      </c>
      <c r="D1216" s="55">
        <f t="shared" si="103"/>
        <v>35.880000000000003</v>
      </c>
      <c r="E1216" s="55">
        <v>2.99</v>
      </c>
      <c r="F1216" s="55">
        <f t="shared" si="107"/>
        <v>19.734000000000002</v>
      </c>
      <c r="G1216" s="100"/>
      <c r="H1216" s="56">
        <f t="shared" si="105"/>
        <v>0</v>
      </c>
      <c r="I1216" s="82" t="s">
        <v>3465</v>
      </c>
    </row>
    <row r="1217" spans="1:9" ht="14.4" customHeight="1" x14ac:dyDescent="0.3">
      <c r="A1217" s="52" t="s">
        <v>1752</v>
      </c>
      <c r="B1217" s="53" t="s">
        <v>1753</v>
      </c>
      <c r="C1217" s="54" t="s">
        <v>554</v>
      </c>
      <c r="D1217" s="55">
        <v>35.880000000000003</v>
      </c>
      <c r="E1217" s="55">
        <v>2.99</v>
      </c>
      <c r="F1217" s="55">
        <f t="shared" si="107"/>
        <v>19.734000000000002</v>
      </c>
      <c r="G1217" s="100"/>
      <c r="H1217" s="56">
        <f t="shared" si="105"/>
        <v>0</v>
      </c>
      <c r="I1217" s="57" t="s">
        <v>1754</v>
      </c>
    </row>
    <row r="1218" spans="1:9" ht="14.4" customHeight="1" x14ac:dyDescent="0.3">
      <c r="A1218" s="52" t="s">
        <v>1755</v>
      </c>
      <c r="B1218" s="53" t="s">
        <v>1753</v>
      </c>
      <c r="C1218" s="54" t="s">
        <v>301</v>
      </c>
      <c r="D1218" s="55">
        <f t="shared" si="103"/>
        <v>35.880000000000003</v>
      </c>
      <c r="E1218" s="55">
        <v>2.99</v>
      </c>
      <c r="F1218" s="55">
        <f t="shared" si="107"/>
        <v>19.734000000000002</v>
      </c>
      <c r="G1218" s="100"/>
      <c r="H1218" s="56">
        <f t="shared" si="105"/>
        <v>0</v>
      </c>
      <c r="I1218" s="57" t="s">
        <v>1756</v>
      </c>
    </row>
    <row r="1219" spans="1:9" ht="14.4" customHeight="1" x14ac:dyDescent="0.3">
      <c r="A1219" s="52" t="s">
        <v>1757</v>
      </c>
      <c r="B1219" s="53" t="s">
        <v>1753</v>
      </c>
      <c r="C1219" s="54" t="s">
        <v>303</v>
      </c>
      <c r="D1219" s="55">
        <f t="shared" ref="D1219:D1282" si="108">E1219*12</f>
        <v>35.880000000000003</v>
      </c>
      <c r="E1219" s="55">
        <v>2.99</v>
      </c>
      <c r="F1219" s="55">
        <f t="shared" si="107"/>
        <v>19.734000000000002</v>
      </c>
      <c r="G1219" s="100"/>
      <c r="H1219" s="56">
        <f t="shared" ref="H1219:H1282" si="109">G1219*F1219</f>
        <v>0</v>
      </c>
      <c r="I1219" s="57" t="s">
        <v>1758</v>
      </c>
    </row>
    <row r="1220" spans="1:9" ht="14.4" customHeight="1" x14ac:dyDescent="0.3">
      <c r="A1220" s="52" t="s">
        <v>1759</v>
      </c>
      <c r="B1220" s="53" t="s">
        <v>1753</v>
      </c>
      <c r="C1220" s="54" t="s">
        <v>85</v>
      </c>
      <c r="D1220" s="55">
        <v>35.880000000000003</v>
      </c>
      <c r="E1220" s="55">
        <v>2.99</v>
      </c>
      <c r="F1220" s="55">
        <f t="shared" si="107"/>
        <v>19.734000000000002</v>
      </c>
      <c r="G1220" s="100"/>
      <c r="H1220" s="56">
        <f t="shared" si="109"/>
        <v>0</v>
      </c>
      <c r="I1220" s="57" t="s">
        <v>1760</v>
      </c>
    </row>
    <row r="1221" spans="1:9" ht="14.4" customHeight="1" x14ac:dyDescent="0.3">
      <c r="A1221" s="52" t="s">
        <v>1761</v>
      </c>
      <c r="B1221" s="53" t="s">
        <v>1753</v>
      </c>
      <c r="C1221" s="54" t="s">
        <v>88</v>
      </c>
      <c r="D1221" s="55">
        <f t="shared" si="108"/>
        <v>35.880000000000003</v>
      </c>
      <c r="E1221" s="55">
        <v>2.99</v>
      </c>
      <c r="F1221" s="55">
        <f t="shared" si="107"/>
        <v>19.734000000000002</v>
      </c>
      <c r="G1221" s="100"/>
      <c r="H1221" s="56">
        <f t="shared" si="109"/>
        <v>0</v>
      </c>
      <c r="I1221" s="57" t="s">
        <v>1762</v>
      </c>
    </row>
    <row r="1222" spans="1:9" ht="14.4" customHeight="1" x14ac:dyDescent="0.3">
      <c r="A1222" s="52" t="s">
        <v>1763</v>
      </c>
      <c r="B1222" s="53" t="s">
        <v>1764</v>
      </c>
      <c r="C1222" s="54" t="s">
        <v>554</v>
      </c>
      <c r="D1222" s="55">
        <f t="shared" si="108"/>
        <v>35.880000000000003</v>
      </c>
      <c r="E1222" s="55">
        <v>2.99</v>
      </c>
      <c r="F1222" s="55">
        <f t="shared" si="107"/>
        <v>19.734000000000002</v>
      </c>
      <c r="G1222" s="100"/>
      <c r="H1222" s="56">
        <f t="shared" si="109"/>
        <v>0</v>
      </c>
      <c r="I1222" s="57" t="s">
        <v>1765</v>
      </c>
    </row>
    <row r="1223" spans="1:9" ht="14.4" customHeight="1" x14ac:dyDescent="0.3">
      <c r="A1223" s="52" t="s">
        <v>1766</v>
      </c>
      <c r="B1223" s="53" t="s">
        <v>1764</v>
      </c>
      <c r="C1223" s="54" t="s">
        <v>301</v>
      </c>
      <c r="D1223" s="55">
        <v>35.880000000000003</v>
      </c>
      <c r="E1223" s="55">
        <v>2.99</v>
      </c>
      <c r="F1223" s="55">
        <f t="shared" si="107"/>
        <v>19.734000000000002</v>
      </c>
      <c r="G1223" s="100"/>
      <c r="H1223" s="56">
        <f t="shared" si="109"/>
        <v>0</v>
      </c>
      <c r="I1223" s="57" t="s">
        <v>1767</v>
      </c>
    </row>
    <row r="1224" spans="1:9" ht="14.4" customHeight="1" x14ac:dyDescent="0.3">
      <c r="A1224" s="52" t="s">
        <v>1768</v>
      </c>
      <c r="B1224" s="53" t="s">
        <v>1764</v>
      </c>
      <c r="C1224" s="54" t="s">
        <v>303</v>
      </c>
      <c r="D1224" s="55">
        <f t="shared" si="108"/>
        <v>35.880000000000003</v>
      </c>
      <c r="E1224" s="55">
        <v>2.99</v>
      </c>
      <c r="F1224" s="55">
        <f t="shared" ref="F1224:F1275" si="110">D1224*0.55</f>
        <v>19.734000000000002</v>
      </c>
      <c r="G1224" s="100"/>
      <c r="H1224" s="56">
        <f t="shared" si="109"/>
        <v>0</v>
      </c>
      <c r="I1224" s="57" t="s">
        <v>1769</v>
      </c>
    </row>
    <row r="1225" spans="1:9" ht="14.4" customHeight="1" x14ac:dyDescent="0.3">
      <c r="A1225" s="52" t="s">
        <v>1770</v>
      </c>
      <c r="B1225" s="53" t="s">
        <v>1764</v>
      </c>
      <c r="C1225" s="54" t="s">
        <v>85</v>
      </c>
      <c r="D1225" s="55">
        <f t="shared" si="108"/>
        <v>35.880000000000003</v>
      </c>
      <c r="E1225" s="55">
        <v>2.99</v>
      </c>
      <c r="F1225" s="55">
        <f t="shared" si="110"/>
        <v>19.734000000000002</v>
      </c>
      <c r="G1225" s="100"/>
      <c r="H1225" s="56">
        <f t="shared" si="109"/>
        <v>0</v>
      </c>
      <c r="I1225" s="57" t="s">
        <v>1771</v>
      </c>
    </row>
    <row r="1226" spans="1:9" ht="14.4" customHeight="1" x14ac:dyDescent="0.3">
      <c r="A1226" s="52" t="s">
        <v>1772</v>
      </c>
      <c r="B1226" s="53" t="s">
        <v>1773</v>
      </c>
      <c r="C1226" s="54" t="s">
        <v>554</v>
      </c>
      <c r="D1226" s="55">
        <v>35.880000000000003</v>
      </c>
      <c r="E1226" s="55">
        <v>2.99</v>
      </c>
      <c r="F1226" s="55">
        <f t="shared" si="110"/>
        <v>19.734000000000002</v>
      </c>
      <c r="G1226" s="100"/>
      <c r="H1226" s="56">
        <f t="shared" si="109"/>
        <v>0</v>
      </c>
      <c r="I1226" s="57" t="s">
        <v>1774</v>
      </c>
    </row>
    <row r="1227" spans="1:9" ht="14.4" customHeight="1" x14ac:dyDescent="0.3">
      <c r="A1227" s="52" t="s">
        <v>1775</v>
      </c>
      <c r="B1227" s="53" t="s">
        <v>1773</v>
      </c>
      <c r="C1227" s="54" t="s">
        <v>301</v>
      </c>
      <c r="D1227" s="55">
        <f t="shared" si="108"/>
        <v>35.880000000000003</v>
      </c>
      <c r="E1227" s="55">
        <v>2.99</v>
      </c>
      <c r="F1227" s="55">
        <f t="shared" si="110"/>
        <v>19.734000000000002</v>
      </c>
      <c r="G1227" s="100"/>
      <c r="H1227" s="56">
        <f t="shared" si="109"/>
        <v>0</v>
      </c>
      <c r="I1227" s="57" t="s">
        <v>1776</v>
      </c>
    </row>
    <row r="1228" spans="1:9" ht="14.4" customHeight="1" x14ac:dyDescent="0.3">
      <c r="A1228" s="52" t="s">
        <v>1777</v>
      </c>
      <c r="B1228" s="53" t="s">
        <v>1773</v>
      </c>
      <c r="C1228" s="54" t="s">
        <v>303</v>
      </c>
      <c r="D1228" s="55">
        <f t="shared" si="108"/>
        <v>35.880000000000003</v>
      </c>
      <c r="E1228" s="55">
        <v>2.99</v>
      </c>
      <c r="F1228" s="55">
        <f t="shared" si="110"/>
        <v>19.734000000000002</v>
      </c>
      <c r="G1228" s="100"/>
      <c r="H1228" s="56">
        <f t="shared" si="109"/>
        <v>0</v>
      </c>
      <c r="I1228" s="57" t="s">
        <v>1778</v>
      </c>
    </row>
    <row r="1229" spans="1:9" ht="14.4" customHeight="1" x14ac:dyDescent="0.3">
      <c r="A1229" s="52" t="s">
        <v>1779</v>
      </c>
      <c r="B1229" s="53" t="s">
        <v>1773</v>
      </c>
      <c r="C1229" s="54" t="s">
        <v>85</v>
      </c>
      <c r="D1229" s="55">
        <v>35.880000000000003</v>
      </c>
      <c r="E1229" s="55">
        <v>2.99</v>
      </c>
      <c r="F1229" s="55">
        <f t="shared" si="110"/>
        <v>19.734000000000002</v>
      </c>
      <c r="G1229" s="100"/>
      <c r="H1229" s="56">
        <f t="shared" si="109"/>
        <v>0</v>
      </c>
      <c r="I1229" s="57" t="s">
        <v>1780</v>
      </c>
    </row>
    <row r="1230" spans="1:9" ht="14.4" customHeight="1" x14ac:dyDescent="0.3">
      <c r="A1230" s="52" t="s">
        <v>1781</v>
      </c>
      <c r="B1230" s="53" t="s">
        <v>1773</v>
      </c>
      <c r="C1230" s="54" t="s">
        <v>88</v>
      </c>
      <c r="D1230" s="55">
        <f t="shared" si="108"/>
        <v>35.880000000000003</v>
      </c>
      <c r="E1230" s="55">
        <v>2.99</v>
      </c>
      <c r="F1230" s="55">
        <f t="shared" si="110"/>
        <v>19.734000000000002</v>
      </c>
      <c r="G1230" s="100"/>
      <c r="H1230" s="56">
        <f t="shared" si="109"/>
        <v>0</v>
      </c>
      <c r="I1230" s="57" t="s">
        <v>1782</v>
      </c>
    </row>
    <row r="1231" spans="1:9" ht="14.4" customHeight="1" x14ac:dyDescent="0.3">
      <c r="A1231" s="52" t="s">
        <v>1783</v>
      </c>
      <c r="B1231" s="53" t="s">
        <v>1784</v>
      </c>
      <c r="C1231" s="54" t="s">
        <v>554</v>
      </c>
      <c r="D1231" s="55">
        <f t="shared" si="108"/>
        <v>35.880000000000003</v>
      </c>
      <c r="E1231" s="55">
        <v>2.99</v>
      </c>
      <c r="F1231" s="55">
        <f t="shared" si="110"/>
        <v>19.734000000000002</v>
      </c>
      <c r="G1231" s="100"/>
      <c r="H1231" s="56">
        <f t="shared" si="109"/>
        <v>0</v>
      </c>
      <c r="I1231" s="57" t="s">
        <v>1785</v>
      </c>
    </row>
    <row r="1232" spans="1:9" ht="14.4" customHeight="1" x14ac:dyDescent="0.3">
      <c r="A1232" s="52" t="s">
        <v>1786</v>
      </c>
      <c r="B1232" s="53" t="s">
        <v>1784</v>
      </c>
      <c r="C1232" s="54" t="s">
        <v>301</v>
      </c>
      <c r="D1232" s="55">
        <v>35.880000000000003</v>
      </c>
      <c r="E1232" s="55">
        <v>2.99</v>
      </c>
      <c r="F1232" s="55">
        <f t="shared" si="110"/>
        <v>19.734000000000002</v>
      </c>
      <c r="G1232" s="100"/>
      <c r="H1232" s="56">
        <f t="shared" si="109"/>
        <v>0</v>
      </c>
      <c r="I1232" s="57" t="s">
        <v>1787</v>
      </c>
    </row>
    <row r="1233" spans="1:9" ht="14.4" customHeight="1" x14ac:dyDescent="0.3">
      <c r="A1233" s="52" t="s">
        <v>1788</v>
      </c>
      <c r="B1233" s="53" t="s">
        <v>1784</v>
      </c>
      <c r="C1233" s="54" t="s">
        <v>303</v>
      </c>
      <c r="D1233" s="55">
        <f t="shared" si="108"/>
        <v>35.880000000000003</v>
      </c>
      <c r="E1233" s="55">
        <v>2.99</v>
      </c>
      <c r="F1233" s="55">
        <f t="shared" si="110"/>
        <v>19.734000000000002</v>
      </c>
      <c r="G1233" s="100"/>
      <c r="H1233" s="56">
        <f t="shared" si="109"/>
        <v>0</v>
      </c>
      <c r="I1233" s="57" t="s">
        <v>1789</v>
      </c>
    </row>
    <row r="1234" spans="1:9" ht="14.4" customHeight="1" x14ac:dyDescent="0.3">
      <c r="A1234" s="52" t="s">
        <v>1790</v>
      </c>
      <c r="B1234" s="53" t="s">
        <v>1784</v>
      </c>
      <c r="C1234" s="54" t="s">
        <v>85</v>
      </c>
      <c r="D1234" s="55">
        <f t="shared" si="108"/>
        <v>35.880000000000003</v>
      </c>
      <c r="E1234" s="55">
        <v>2.99</v>
      </c>
      <c r="F1234" s="55">
        <f t="shared" si="110"/>
        <v>19.734000000000002</v>
      </c>
      <c r="G1234" s="100"/>
      <c r="H1234" s="56">
        <f t="shared" si="109"/>
        <v>0</v>
      </c>
      <c r="I1234" s="57" t="s">
        <v>1791</v>
      </c>
    </row>
    <row r="1235" spans="1:9" ht="14.4" customHeight="1" x14ac:dyDescent="0.3">
      <c r="A1235" s="52" t="s">
        <v>1792</v>
      </c>
      <c r="B1235" s="53" t="s">
        <v>1784</v>
      </c>
      <c r="C1235" s="54" t="s">
        <v>88</v>
      </c>
      <c r="D1235" s="55">
        <v>35.880000000000003</v>
      </c>
      <c r="E1235" s="55">
        <v>2.99</v>
      </c>
      <c r="F1235" s="55">
        <f t="shared" si="110"/>
        <v>19.734000000000002</v>
      </c>
      <c r="G1235" s="100"/>
      <c r="H1235" s="56">
        <f t="shared" si="109"/>
        <v>0</v>
      </c>
      <c r="I1235" s="57" t="s">
        <v>1793</v>
      </c>
    </row>
    <row r="1236" spans="1:9" ht="14.4" customHeight="1" x14ac:dyDescent="0.3">
      <c r="A1236" s="52" t="s">
        <v>1795</v>
      </c>
      <c r="B1236" s="53" t="s">
        <v>1794</v>
      </c>
      <c r="C1236" s="54" t="s">
        <v>303</v>
      </c>
      <c r="D1236" s="55">
        <f t="shared" si="108"/>
        <v>35.880000000000003</v>
      </c>
      <c r="E1236" s="55">
        <v>2.99</v>
      </c>
      <c r="F1236" s="55">
        <f t="shared" si="110"/>
        <v>19.734000000000002</v>
      </c>
      <c r="G1236" s="100"/>
      <c r="H1236" s="56">
        <f t="shared" si="109"/>
        <v>0</v>
      </c>
      <c r="I1236" s="57" t="s">
        <v>1796</v>
      </c>
    </row>
    <row r="1237" spans="1:9" ht="14.4" customHeight="1" x14ac:dyDescent="0.3">
      <c r="A1237" s="52" t="s">
        <v>1797</v>
      </c>
      <c r="B1237" s="53" t="s">
        <v>1794</v>
      </c>
      <c r="C1237" s="54" t="s">
        <v>85</v>
      </c>
      <c r="D1237" s="55">
        <f t="shared" si="108"/>
        <v>35.880000000000003</v>
      </c>
      <c r="E1237" s="55">
        <v>2.99</v>
      </c>
      <c r="F1237" s="55">
        <f t="shared" si="110"/>
        <v>19.734000000000002</v>
      </c>
      <c r="G1237" s="100"/>
      <c r="H1237" s="56">
        <f t="shared" si="109"/>
        <v>0</v>
      </c>
      <c r="I1237" s="57" t="s">
        <v>1798</v>
      </c>
    </row>
    <row r="1238" spans="1:9" ht="14.4" customHeight="1" x14ac:dyDescent="0.3">
      <c r="A1238" s="52" t="s">
        <v>1799</v>
      </c>
      <c r="B1238" s="53" t="s">
        <v>1800</v>
      </c>
      <c r="C1238" s="54" t="s">
        <v>554</v>
      </c>
      <c r="D1238" s="55">
        <v>35.880000000000003</v>
      </c>
      <c r="E1238" s="55">
        <v>2.99</v>
      </c>
      <c r="F1238" s="55">
        <f t="shared" si="110"/>
        <v>19.734000000000002</v>
      </c>
      <c r="G1238" s="100"/>
      <c r="H1238" s="56">
        <f t="shared" si="109"/>
        <v>0</v>
      </c>
      <c r="I1238" s="57" t="s">
        <v>1801</v>
      </c>
    </row>
    <row r="1239" spans="1:9" ht="14.4" customHeight="1" x14ac:dyDescent="0.3">
      <c r="A1239" s="52" t="s">
        <v>1802</v>
      </c>
      <c r="B1239" s="53" t="s">
        <v>1800</v>
      </c>
      <c r="C1239" s="54" t="s">
        <v>301</v>
      </c>
      <c r="D1239" s="55">
        <f t="shared" si="108"/>
        <v>35.880000000000003</v>
      </c>
      <c r="E1239" s="55">
        <v>2.99</v>
      </c>
      <c r="F1239" s="55">
        <f t="shared" si="110"/>
        <v>19.734000000000002</v>
      </c>
      <c r="G1239" s="100"/>
      <c r="H1239" s="56">
        <f t="shared" si="109"/>
        <v>0</v>
      </c>
      <c r="I1239" s="57" t="s">
        <v>1803</v>
      </c>
    </row>
    <row r="1240" spans="1:9" ht="14.4" customHeight="1" x14ac:dyDescent="0.3">
      <c r="A1240" s="52" t="s">
        <v>1804</v>
      </c>
      <c r="B1240" s="53" t="s">
        <v>1800</v>
      </c>
      <c r="C1240" s="54" t="s">
        <v>303</v>
      </c>
      <c r="D1240" s="55">
        <f t="shared" si="108"/>
        <v>35.880000000000003</v>
      </c>
      <c r="E1240" s="55">
        <v>2.99</v>
      </c>
      <c r="F1240" s="55">
        <f t="shared" si="110"/>
        <v>19.734000000000002</v>
      </c>
      <c r="G1240" s="100"/>
      <c r="H1240" s="56">
        <f t="shared" si="109"/>
        <v>0</v>
      </c>
      <c r="I1240" s="57" t="s">
        <v>1805</v>
      </c>
    </row>
    <row r="1241" spans="1:9" ht="14.4" customHeight="1" x14ac:dyDescent="0.3">
      <c r="A1241" s="52" t="s">
        <v>1806</v>
      </c>
      <c r="B1241" s="53" t="s">
        <v>1800</v>
      </c>
      <c r="C1241" s="54" t="s">
        <v>85</v>
      </c>
      <c r="D1241" s="55">
        <v>35.880000000000003</v>
      </c>
      <c r="E1241" s="55">
        <v>2.99</v>
      </c>
      <c r="F1241" s="55">
        <f t="shared" si="110"/>
        <v>19.734000000000002</v>
      </c>
      <c r="G1241" s="100"/>
      <c r="H1241" s="56">
        <f t="shared" si="109"/>
        <v>0</v>
      </c>
      <c r="I1241" s="57" t="s">
        <v>1807</v>
      </c>
    </row>
    <row r="1242" spans="1:9" ht="14.4" customHeight="1" x14ac:dyDescent="0.3">
      <c r="A1242" s="52" t="s">
        <v>1808</v>
      </c>
      <c r="B1242" s="53" t="s">
        <v>1800</v>
      </c>
      <c r="C1242" s="54" t="s">
        <v>88</v>
      </c>
      <c r="D1242" s="55">
        <f t="shared" si="108"/>
        <v>35.880000000000003</v>
      </c>
      <c r="E1242" s="55">
        <v>2.99</v>
      </c>
      <c r="F1242" s="55">
        <f t="shared" si="110"/>
        <v>19.734000000000002</v>
      </c>
      <c r="G1242" s="100"/>
      <c r="H1242" s="56">
        <f t="shared" si="109"/>
        <v>0</v>
      </c>
      <c r="I1242" s="57" t="s">
        <v>1809</v>
      </c>
    </row>
    <row r="1243" spans="1:9" ht="14.4" customHeight="1" x14ac:dyDescent="0.3">
      <c r="A1243" s="52" t="s">
        <v>1810</v>
      </c>
      <c r="B1243" s="53" t="s">
        <v>1811</v>
      </c>
      <c r="C1243" s="54" t="s">
        <v>554</v>
      </c>
      <c r="D1243" s="55">
        <f t="shared" si="108"/>
        <v>35.880000000000003</v>
      </c>
      <c r="E1243" s="55">
        <v>2.99</v>
      </c>
      <c r="F1243" s="55">
        <f t="shared" si="110"/>
        <v>19.734000000000002</v>
      </c>
      <c r="G1243" s="100"/>
      <c r="H1243" s="56">
        <f t="shared" si="109"/>
        <v>0</v>
      </c>
      <c r="I1243" s="57" t="s">
        <v>1812</v>
      </c>
    </row>
    <row r="1244" spans="1:9" ht="14.4" customHeight="1" x14ac:dyDescent="0.3">
      <c r="A1244" s="52" t="s">
        <v>1813</v>
      </c>
      <c r="B1244" s="53" t="s">
        <v>1811</v>
      </c>
      <c r="C1244" s="54" t="s">
        <v>301</v>
      </c>
      <c r="D1244" s="55">
        <v>35.880000000000003</v>
      </c>
      <c r="E1244" s="55">
        <v>2.99</v>
      </c>
      <c r="F1244" s="55">
        <f t="shared" si="110"/>
        <v>19.734000000000002</v>
      </c>
      <c r="G1244" s="100"/>
      <c r="H1244" s="56">
        <f t="shared" si="109"/>
        <v>0</v>
      </c>
      <c r="I1244" s="57" t="s">
        <v>1814</v>
      </c>
    </row>
    <row r="1245" spans="1:9" ht="14.4" customHeight="1" x14ac:dyDescent="0.3">
      <c r="A1245" s="52" t="s">
        <v>1815</v>
      </c>
      <c r="B1245" s="53" t="s">
        <v>1811</v>
      </c>
      <c r="C1245" s="54" t="s">
        <v>303</v>
      </c>
      <c r="D1245" s="55">
        <f t="shared" si="108"/>
        <v>35.880000000000003</v>
      </c>
      <c r="E1245" s="55">
        <v>2.99</v>
      </c>
      <c r="F1245" s="55">
        <f t="shared" si="110"/>
        <v>19.734000000000002</v>
      </c>
      <c r="G1245" s="100"/>
      <c r="H1245" s="56">
        <f t="shared" si="109"/>
        <v>0</v>
      </c>
      <c r="I1245" s="57" t="s">
        <v>1816</v>
      </c>
    </row>
    <row r="1246" spans="1:9" ht="14.4" customHeight="1" x14ac:dyDescent="0.3">
      <c r="A1246" s="52" t="s">
        <v>1817</v>
      </c>
      <c r="B1246" s="53" t="s">
        <v>1811</v>
      </c>
      <c r="C1246" s="54" t="s">
        <v>85</v>
      </c>
      <c r="D1246" s="55">
        <f t="shared" si="108"/>
        <v>35.880000000000003</v>
      </c>
      <c r="E1246" s="55">
        <v>2.99</v>
      </c>
      <c r="F1246" s="55">
        <f t="shared" si="110"/>
        <v>19.734000000000002</v>
      </c>
      <c r="G1246" s="100"/>
      <c r="H1246" s="56">
        <f t="shared" si="109"/>
        <v>0</v>
      </c>
      <c r="I1246" s="57" t="s">
        <v>1818</v>
      </c>
    </row>
    <row r="1247" spans="1:9" ht="14.4" customHeight="1" x14ac:dyDescent="0.3">
      <c r="A1247" s="52" t="s">
        <v>1819</v>
      </c>
      <c r="B1247" s="53" t="s">
        <v>1811</v>
      </c>
      <c r="C1247" s="54" t="s">
        <v>88</v>
      </c>
      <c r="D1247" s="55">
        <v>35.880000000000003</v>
      </c>
      <c r="E1247" s="55">
        <v>2.99</v>
      </c>
      <c r="F1247" s="55">
        <f t="shared" si="110"/>
        <v>19.734000000000002</v>
      </c>
      <c r="G1247" s="100"/>
      <c r="H1247" s="56">
        <f t="shared" si="109"/>
        <v>0</v>
      </c>
      <c r="I1247" s="58">
        <v>708382055860</v>
      </c>
    </row>
    <row r="1248" spans="1:9" ht="14.4" customHeight="1" x14ac:dyDescent="0.3">
      <c r="A1248" s="91" t="s">
        <v>3017</v>
      </c>
      <c r="B1248" s="92" t="s">
        <v>1821</v>
      </c>
      <c r="C1248" s="93" t="s">
        <v>2997</v>
      </c>
      <c r="D1248" s="94">
        <f t="shared" si="108"/>
        <v>35.880000000000003</v>
      </c>
      <c r="E1248" s="94">
        <v>2.99</v>
      </c>
      <c r="F1248" s="94">
        <f t="shared" si="110"/>
        <v>19.734000000000002</v>
      </c>
      <c r="G1248" s="100"/>
      <c r="H1248" s="95">
        <f t="shared" si="109"/>
        <v>0</v>
      </c>
      <c r="I1248" s="88">
        <v>708382029267</v>
      </c>
    </row>
    <row r="1249" spans="1:9" ht="14.4" customHeight="1" x14ac:dyDescent="0.3">
      <c r="A1249" s="52" t="s">
        <v>1820</v>
      </c>
      <c r="B1249" s="53" t="s">
        <v>1821</v>
      </c>
      <c r="C1249" s="54" t="s">
        <v>301</v>
      </c>
      <c r="D1249" s="55">
        <f t="shared" si="108"/>
        <v>35.880000000000003</v>
      </c>
      <c r="E1249" s="55">
        <v>2.99</v>
      </c>
      <c r="F1249" s="55">
        <f t="shared" si="110"/>
        <v>19.734000000000002</v>
      </c>
      <c r="G1249" s="100"/>
      <c r="H1249" s="56">
        <f t="shared" si="109"/>
        <v>0</v>
      </c>
      <c r="I1249" s="57" t="s">
        <v>1822</v>
      </c>
    </row>
    <row r="1250" spans="1:9" ht="14.4" customHeight="1" x14ac:dyDescent="0.3">
      <c r="A1250" s="52" t="s">
        <v>1823</v>
      </c>
      <c r="B1250" s="53" t="s">
        <v>1821</v>
      </c>
      <c r="C1250" s="54" t="s">
        <v>303</v>
      </c>
      <c r="D1250" s="55">
        <v>35.880000000000003</v>
      </c>
      <c r="E1250" s="55">
        <v>2.99</v>
      </c>
      <c r="F1250" s="55">
        <f t="shared" si="110"/>
        <v>19.734000000000002</v>
      </c>
      <c r="G1250" s="100"/>
      <c r="H1250" s="56">
        <f t="shared" si="109"/>
        <v>0</v>
      </c>
      <c r="I1250" s="57" t="s">
        <v>1824</v>
      </c>
    </row>
    <row r="1251" spans="1:9" ht="14.4" customHeight="1" x14ac:dyDescent="0.3">
      <c r="A1251" s="52" t="s">
        <v>1825</v>
      </c>
      <c r="B1251" s="53" t="s">
        <v>1821</v>
      </c>
      <c r="C1251" s="54" t="s">
        <v>85</v>
      </c>
      <c r="D1251" s="55">
        <f t="shared" si="108"/>
        <v>35.880000000000003</v>
      </c>
      <c r="E1251" s="55">
        <v>2.99</v>
      </c>
      <c r="F1251" s="55">
        <f t="shared" si="110"/>
        <v>19.734000000000002</v>
      </c>
      <c r="G1251" s="100"/>
      <c r="H1251" s="56">
        <f t="shared" si="109"/>
        <v>0</v>
      </c>
      <c r="I1251" s="57" t="s">
        <v>1826</v>
      </c>
    </row>
    <row r="1252" spans="1:9" ht="14.4" customHeight="1" x14ac:dyDescent="0.3">
      <c r="A1252" s="52" t="s">
        <v>1827</v>
      </c>
      <c r="B1252" s="53" t="s">
        <v>1821</v>
      </c>
      <c r="C1252" s="54" t="s">
        <v>88</v>
      </c>
      <c r="D1252" s="55">
        <f t="shared" si="108"/>
        <v>35.880000000000003</v>
      </c>
      <c r="E1252" s="55">
        <v>2.99</v>
      </c>
      <c r="F1252" s="55">
        <f t="shared" si="110"/>
        <v>19.734000000000002</v>
      </c>
      <c r="G1252" s="100"/>
      <c r="H1252" s="56">
        <f t="shared" si="109"/>
        <v>0</v>
      </c>
      <c r="I1252" s="57" t="s">
        <v>1828</v>
      </c>
    </row>
    <row r="1253" spans="1:9" ht="14.4" customHeight="1" x14ac:dyDescent="0.3">
      <c r="A1253" s="52" t="s">
        <v>1829</v>
      </c>
      <c r="B1253" s="53" t="s">
        <v>1830</v>
      </c>
      <c r="C1253" s="54" t="s">
        <v>301</v>
      </c>
      <c r="D1253" s="55">
        <v>35.880000000000003</v>
      </c>
      <c r="E1253" s="55">
        <v>2.99</v>
      </c>
      <c r="F1253" s="55">
        <f t="shared" si="110"/>
        <v>19.734000000000002</v>
      </c>
      <c r="G1253" s="100"/>
      <c r="H1253" s="56">
        <f t="shared" si="109"/>
        <v>0</v>
      </c>
      <c r="I1253" s="57" t="s">
        <v>1831</v>
      </c>
    </row>
    <row r="1254" spans="1:9" ht="14.4" customHeight="1" x14ac:dyDescent="0.3">
      <c r="A1254" s="52" t="s">
        <v>1832</v>
      </c>
      <c r="B1254" s="53" t="s">
        <v>1830</v>
      </c>
      <c r="C1254" s="54" t="s">
        <v>303</v>
      </c>
      <c r="D1254" s="55">
        <f t="shared" si="108"/>
        <v>35.880000000000003</v>
      </c>
      <c r="E1254" s="55">
        <v>2.99</v>
      </c>
      <c r="F1254" s="55">
        <f t="shared" si="110"/>
        <v>19.734000000000002</v>
      </c>
      <c r="G1254" s="100"/>
      <c r="H1254" s="56">
        <f t="shared" si="109"/>
        <v>0</v>
      </c>
      <c r="I1254" s="57" t="s">
        <v>1833</v>
      </c>
    </row>
    <row r="1255" spans="1:9" ht="14.4" customHeight="1" x14ac:dyDescent="0.3">
      <c r="A1255" s="52" t="s">
        <v>1834</v>
      </c>
      <c r="B1255" s="53" t="s">
        <v>1830</v>
      </c>
      <c r="C1255" s="54" t="s">
        <v>85</v>
      </c>
      <c r="D1255" s="55">
        <f t="shared" si="108"/>
        <v>35.880000000000003</v>
      </c>
      <c r="E1255" s="55">
        <v>2.99</v>
      </c>
      <c r="F1255" s="55">
        <f t="shared" si="110"/>
        <v>19.734000000000002</v>
      </c>
      <c r="G1255" s="100"/>
      <c r="H1255" s="56">
        <f t="shared" si="109"/>
        <v>0</v>
      </c>
      <c r="I1255" s="57" t="s">
        <v>1835</v>
      </c>
    </row>
    <row r="1256" spans="1:9" ht="14.4" customHeight="1" x14ac:dyDescent="0.3">
      <c r="A1256" s="52" t="s">
        <v>1836</v>
      </c>
      <c r="B1256" s="53" t="s">
        <v>1830</v>
      </c>
      <c r="C1256" s="54" t="s">
        <v>88</v>
      </c>
      <c r="D1256" s="55">
        <v>35.880000000000003</v>
      </c>
      <c r="E1256" s="55">
        <v>2.99</v>
      </c>
      <c r="F1256" s="55">
        <f t="shared" si="110"/>
        <v>19.734000000000002</v>
      </c>
      <c r="G1256" s="100"/>
      <c r="H1256" s="56">
        <f t="shared" si="109"/>
        <v>0</v>
      </c>
      <c r="I1256" s="57" t="s">
        <v>1837</v>
      </c>
    </row>
    <row r="1257" spans="1:9" ht="14.4" customHeight="1" x14ac:dyDescent="0.3">
      <c r="A1257" s="91" t="s">
        <v>3016</v>
      </c>
      <c r="B1257" s="92" t="s">
        <v>1839</v>
      </c>
      <c r="C1257" s="93" t="s">
        <v>554</v>
      </c>
      <c r="D1257" s="94">
        <f t="shared" si="108"/>
        <v>35.880000000000003</v>
      </c>
      <c r="E1257" s="94">
        <v>2.99</v>
      </c>
      <c r="F1257" s="94">
        <f t="shared" si="110"/>
        <v>19.734000000000002</v>
      </c>
      <c r="G1257" s="100"/>
      <c r="H1257" s="95">
        <f t="shared" si="109"/>
        <v>0</v>
      </c>
      <c r="I1257" s="88">
        <v>708382029250</v>
      </c>
    </row>
    <row r="1258" spans="1:9" ht="14.4" customHeight="1" x14ac:dyDescent="0.3">
      <c r="A1258" s="52" t="s">
        <v>1838</v>
      </c>
      <c r="B1258" s="53" t="s">
        <v>1839</v>
      </c>
      <c r="C1258" s="54" t="s">
        <v>301</v>
      </c>
      <c r="D1258" s="55">
        <f t="shared" si="108"/>
        <v>35.880000000000003</v>
      </c>
      <c r="E1258" s="55">
        <v>2.99</v>
      </c>
      <c r="F1258" s="55">
        <f t="shared" si="110"/>
        <v>19.734000000000002</v>
      </c>
      <c r="G1258" s="100"/>
      <c r="H1258" s="56">
        <f t="shared" si="109"/>
        <v>0</v>
      </c>
      <c r="I1258" s="57" t="s">
        <v>1840</v>
      </c>
    </row>
    <row r="1259" spans="1:9" ht="14.4" customHeight="1" x14ac:dyDescent="0.3">
      <c r="A1259" s="52" t="s">
        <v>1841</v>
      </c>
      <c r="B1259" s="53" t="s">
        <v>1839</v>
      </c>
      <c r="C1259" s="54" t="s">
        <v>303</v>
      </c>
      <c r="D1259" s="55">
        <v>35.880000000000003</v>
      </c>
      <c r="E1259" s="55">
        <v>2.99</v>
      </c>
      <c r="F1259" s="55">
        <f t="shared" si="110"/>
        <v>19.734000000000002</v>
      </c>
      <c r="G1259" s="100"/>
      <c r="H1259" s="56">
        <f t="shared" si="109"/>
        <v>0</v>
      </c>
      <c r="I1259" s="57" t="s">
        <v>1842</v>
      </c>
    </row>
    <row r="1260" spans="1:9" ht="14.4" customHeight="1" x14ac:dyDescent="0.3">
      <c r="A1260" s="52" t="s">
        <v>1843</v>
      </c>
      <c r="B1260" s="53" t="s">
        <v>1839</v>
      </c>
      <c r="C1260" s="54" t="s">
        <v>85</v>
      </c>
      <c r="D1260" s="55">
        <f t="shared" si="108"/>
        <v>35.880000000000003</v>
      </c>
      <c r="E1260" s="55">
        <v>2.99</v>
      </c>
      <c r="F1260" s="55">
        <f t="shared" si="110"/>
        <v>19.734000000000002</v>
      </c>
      <c r="G1260" s="100"/>
      <c r="H1260" s="56">
        <f t="shared" si="109"/>
        <v>0</v>
      </c>
      <c r="I1260" s="57" t="s">
        <v>1844</v>
      </c>
    </row>
    <row r="1261" spans="1:9" ht="14.4" customHeight="1" x14ac:dyDescent="0.3">
      <c r="A1261" s="52" t="s">
        <v>1845</v>
      </c>
      <c r="B1261" s="53" t="s">
        <v>1846</v>
      </c>
      <c r="C1261" s="54" t="s">
        <v>301</v>
      </c>
      <c r="D1261" s="55">
        <f t="shared" si="108"/>
        <v>35.880000000000003</v>
      </c>
      <c r="E1261" s="55">
        <v>2.99</v>
      </c>
      <c r="F1261" s="55">
        <f t="shared" si="110"/>
        <v>19.734000000000002</v>
      </c>
      <c r="G1261" s="100"/>
      <c r="H1261" s="56">
        <f t="shared" si="109"/>
        <v>0</v>
      </c>
      <c r="I1261" s="57" t="s">
        <v>1847</v>
      </c>
    </row>
    <row r="1262" spans="1:9" ht="14.4" customHeight="1" x14ac:dyDescent="0.3">
      <c r="A1262" s="52" t="s">
        <v>1848</v>
      </c>
      <c r="B1262" s="53" t="s">
        <v>1846</v>
      </c>
      <c r="C1262" s="54" t="s">
        <v>303</v>
      </c>
      <c r="D1262" s="55">
        <v>35.880000000000003</v>
      </c>
      <c r="E1262" s="55">
        <v>2.99</v>
      </c>
      <c r="F1262" s="55">
        <f t="shared" si="110"/>
        <v>19.734000000000002</v>
      </c>
      <c r="G1262" s="100"/>
      <c r="H1262" s="56">
        <f t="shared" si="109"/>
        <v>0</v>
      </c>
      <c r="I1262" s="57" t="s">
        <v>1849</v>
      </c>
    </row>
    <row r="1263" spans="1:9" ht="14.4" customHeight="1" x14ac:dyDescent="0.3">
      <c r="A1263" s="52" t="s">
        <v>1850</v>
      </c>
      <c r="B1263" s="53" t="s">
        <v>1846</v>
      </c>
      <c r="C1263" s="54" t="s">
        <v>85</v>
      </c>
      <c r="D1263" s="55">
        <f t="shared" si="108"/>
        <v>35.880000000000003</v>
      </c>
      <c r="E1263" s="55">
        <v>2.99</v>
      </c>
      <c r="F1263" s="55">
        <f t="shared" si="110"/>
        <v>19.734000000000002</v>
      </c>
      <c r="G1263" s="100"/>
      <c r="H1263" s="56">
        <f t="shared" si="109"/>
        <v>0</v>
      </c>
      <c r="I1263" s="57" t="s">
        <v>1851</v>
      </c>
    </row>
    <row r="1264" spans="1:9" ht="14.4" customHeight="1" x14ac:dyDescent="0.3">
      <c r="A1264" s="52" t="s">
        <v>1852</v>
      </c>
      <c r="B1264" s="53" t="s">
        <v>1846</v>
      </c>
      <c r="C1264" s="54" t="s">
        <v>88</v>
      </c>
      <c r="D1264" s="55">
        <f t="shared" si="108"/>
        <v>35.880000000000003</v>
      </c>
      <c r="E1264" s="55">
        <v>2.99</v>
      </c>
      <c r="F1264" s="55">
        <f t="shared" si="110"/>
        <v>19.734000000000002</v>
      </c>
      <c r="G1264" s="100"/>
      <c r="H1264" s="56">
        <f t="shared" si="109"/>
        <v>0</v>
      </c>
      <c r="I1264" s="57" t="s">
        <v>1853</v>
      </c>
    </row>
    <row r="1265" spans="1:9" ht="14.4" customHeight="1" x14ac:dyDescent="0.3">
      <c r="A1265" s="52" t="s">
        <v>1854</v>
      </c>
      <c r="B1265" s="53" t="s">
        <v>1855</v>
      </c>
      <c r="C1265" s="54" t="s">
        <v>301</v>
      </c>
      <c r="D1265" s="55">
        <v>35.880000000000003</v>
      </c>
      <c r="E1265" s="55">
        <v>2.99</v>
      </c>
      <c r="F1265" s="55">
        <f t="shared" si="110"/>
        <v>19.734000000000002</v>
      </c>
      <c r="G1265" s="100"/>
      <c r="H1265" s="56">
        <f t="shared" si="109"/>
        <v>0</v>
      </c>
      <c r="I1265" s="57" t="s">
        <v>1856</v>
      </c>
    </row>
    <row r="1266" spans="1:9" ht="14.4" customHeight="1" x14ac:dyDescent="0.3">
      <c r="A1266" s="52" t="s">
        <v>1857</v>
      </c>
      <c r="B1266" s="53" t="s">
        <v>1855</v>
      </c>
      <c r="C1266" s="54" t="s">
        <v>303</v>
      </c>
      <c r="D1266" s="55">
        <f t="shared" si="108"/>
        <v>35.880000000000003</v>
      </c>
      <c r="E1266" s="55">
        <v>2.99</v>
      </c>
      <c r="F1266" s="55">
        <f t="shared" si="110"/>
        <v>19.734000000000002</v>
      </c>
      <c r="G1266" s="100"/>
      <c r="H1266" s="56">
        <f t="shared" si="109"/>
        <v>0</v>
      </c>
      <c r="I1266" s="57" t="s">
        <v>1858</v>
      </c>
    </row>
    <row r="1267" spans="1:9" ht="14.4" customHeight="1" x14ac:dyDescent="0.3">
      <c r="A1267" s="52" t="s">
        <v>1859</v>
      </c>
      <c r="B1267" s="53" t="s">
        <v>1855</v>
      </c>
      <c r="C1267" s="54" t="s">
        <v>85</v>
      </c>
      <c r="D1267" s="55">
        <f t="shared" si="108"/>
        <v>35.880000000000003</v>
      </c>
      <c r="E1267" s="55">
        <v>2.99</v>
      </c>
      <c r="F1267" s="55">
        <f t="shared" si="110"/>
        <v>19.734000000000002</v>
      </c>
      <c r="G1267" s="100"/>
      <c r="H1267" s="56">
        <f t="shared" si="109"/>
        <v>0</v>
      </c>
      <c r="I1267" s="57" t="s">
        <v>1860</v>
      </c>
    </row>
    <row r="1268" spans="1:9" ht="14.4" customHeight="1" x14ac:dyDescent="0.3">
      <c r="A1268" s="52" t="s">
        <v>1861</v>
      </c>
      <c r="B1268" s="53" t="s">
        <v>1855</v>
      </c>
      <c r="C1268" s="54" t="s">
        <v>88</v>
      </c>
      <c r="D1268" s="55">
        <v>35.880000000000003</v>
      </c>
      <c r="E1268" s="55">
        <v>2.99</v>
      </c>
      <c r="F1268" s="55">
        <f t="shared" si="110"/>
        <v>19.734000000000002</v>
      </c>
      <c r="G1268" s="100"/>
      <c r="H1268" s="56">
        <f t="shared" si="109"/>
        <v>0</v>
      </c>
      <c r="I1268" s="57" t="s">
        <v>1862</v>
      </c>
    </row>
    <row r="1269" spans="1:9" ht="14.4" customHeight="1" x14ac:dyDescent="0.3">
      <c r="A1269" s="91" t="s">
        <v>2943</v>
      </c>
      <c r="B1269" s="92" t="s">
        <v>2942</v>
      </c>
      <c r="C1269" s="93" t="s">
        <v>2826</v>
      </c>
      <c r="D1269" s="94">
        <f t="shared" si="108"/>
        <v>35.880000000000003</v>
      </c>
      <c r="E1269" s="94">
        <v>2.99</v>
      </c>
      <c r="F1269" s="94">
        <f t="shared" si="110"/>
        <v>19.734000000000002</v>
      </c>
      <c r="G1269" s="100"/>
      <c r="H1269" s="95">
        <f t="shared" si="109"/>
        <v>0</v>
      </c>
      <c r="I1269" s="88">
        <v>708382028451</v>
      </c>
    </row>
    <row r="1270" spans="1:9" ht="14.4" customHeight="1" x14ac:dyDescent="0.3">
      <c r="A1270" s="91" t="s">
        <v>2944</v>
      </c>
      <c r="B1270" s="92" t="s">
        <v>2942</v>
      </c>
      <c r="C1270" s="93" t="s">
        <v>2800</v>
      </c>
      <c r="D1270" s="94">
        <f t="shared" si="108"/>
        <v>35.880000000000003</v>
      </c>
      <c r="E1270" s="94">
        <v>2.99</v>
      </c>
      <c r="F1270" s="94">
        <f t="shared" si="110"/>
        <v>19.734000000000002</v>
      </c>
      <c r="G1270" s="100"/>
      <c r="H1270" s="95">
        <f t="shared" si="109"/>
        <v>0</v>
      </c>
      <c r="I1270" s="88">
        <v>708382028468</v>
      </c>
    </row>
    <row r="1271" spans="1:9" ht="14.4" customHeight="1" x14ac:dyDescent="0.3">
      <c r="A1271" s="91" t="s">
        <v>2945</v>
      </c>
      <c r="B1271" s="92" t="s">
        <v>2942</v>
      </c>
      <c r="C1271" s="93" t="s">
        <v>2742</v>
      </c>
      <c r="D1271" s="94">
        <v>35.880000000000003</v>
      </c>
      <c r="E1271" s="94">
        <v>2.99</v>
      </c>
      <c r="F1271" s="94">
        <f t="shared" si="110"/>
        <v>19.734000000000002</v>
      </c>
      <c r="G1271" s="100"/>
      <c r="H1271" s="95">
        <f t="shared" si="109"/>
        <v>0</v>
      </c>
      <c r="I1271" s="88">
        <v>708382028482</v>
      </c>
    </row>
    <row r="1272" spans="1:9" ht="14.4" customHeight="1" x14ac:dyDescent="0.3">
      <c r="A1272" s="91" t="s">
        <v>3018</v>
      </c>
      <c r="B1272" s="92" t="s">
        <v>3022</v>
      </c>
      <c r="C1272" s="93" t="s">
        <v>2997</v>
      </c>
      <c r="D1272" s="94">
        <f t="shared" si="108"/>
        <v>35.880000000000003</v>
      </c>
      <c r="E1272" s="94">
        <v>2.99</v>
      </c>
      <c r="F1272" s="94">
        <f t="shared" si="110"/>
        <v>19.734000000000002</v>
      </c>
      <c r="G1272" s="100"/>
      <c r="H1272" s="95">
        <f t="shared" si="109"/>
        <v>0</v>
      </c>
      <c r="I1272" s="88">
        <v>708382029274</v>
      </c>
    </row>
    <row r="1273" spans="1:9" ht="14.4" customHeight="1" x14ac:dyDescent="0.3">
      <c r="A1273" s="91" t="s">
        <v>3019</v>
      </c>
      <c r="B1273" s="92" t="s">
        <v>3022</v>
      </c>
      <c r="C1273" s="93" t="s">
        <v>2826</v>
      </c>
      <c r="D1273" s="94">
        <f t="shared" si="108"/>
        <v>35.880000000000003</v>
      </c>
      <c r="E1273" s="94">
        <v>2.99</v>
      </c>
      <c r="F1273" s="94">
        <f t="shared" si="110"/>
        <v>19.734000000000002</v>
      </c>
      <c r="G1273" s="100"/>
      <c r="H1273" s="95">
        <f t="shared" si="109"/>
        <v>0</v>
      </c>
      <c r="I1273" s="88">
        <v>708382029281</v>
      </c>
    </row>
    <row r="1274" spans="1:9" ht="14.4" customHeight="1" x14ac:dyDescent="0.3">
      <c r="A1274" s="91" t="s">
        <v>3020</v>
      </c>
      <c r="B1274" s="92" t="s">
        <v>3022</v>
      </c>
      <c r="C1274" s="93" t="s">
        <v>2800</v>
      </c>
      <c r="D1274" s="94">
        <v>35.880000000000003</v>
      </c>
      <c r="E1274" s="94">
        <v>2.99</v>
      </c>
      <c r="F1274" s="94">
        <f t="shared" si="110"/>
        <v>19.734000000000002</v>
      </c>
      <c r="G1274" s="100"/>
      <c r="H1274" s="95">
        <f t="shared" si="109"/>
        <v>0</v>
      </c>
      <c r="I1274" s="88">
        <v>708382029298</v>
      </c>
    </row>
    <row r="1275" spans="1:9" ht="14.4" customHeight="1" x14ac:dyDescent="0.3">
      <c r="A1275" s="91" t="s">
        <v>3021</v>
      </c>
      <c r="B1275" s="92" t="s">
        <v>3022</v>
      </c>
      <c r="C1275" s="93" t="s">
        <v>2742</v>
      </c>
      <c r="D1275" s="94">
        <f t="shared" si="108"/>
        <v>35.880000000000003</v>
      </c>
      <c r="E1275" s="94">
        <v>2.99</v>
      </c>
      <c r="F1275" s="94">
        <f t="shared" si="110"/>
        <v>19.734000000000002</v>
      </c>
      <c r="G1275" s="100"/>
      <c r="H1275" s="95">
        <f t="shared" si="109"/>
        <v>0</v>
      </c>
      <c r="I1275" s="88">
        <v>708382029304</v>
      </c>
    </row>
    <row r="1276" spans="1:9" ht="18" x14ac:dyDescent="0.3">
      <c r="A1276" s="50" t="s">
        <v>1863</v>
      </c>
      <c r="B1276" s="50"/>
      <c r="C1276" s="50"/>
      <c r="D1276" s="50"/>
      <c r="E1276" s="50"/>
      <c r="F1276" s="50"/>
      <c r="G1276" s="101"/>
      <c r="H1276" s="56">
        <f t="shared" si="109"/>
        <v>0</v>
      </c>
      <c r="I1276" s="51"/>
    </row>
    <row r="1277" spans="1:9" ht="14.4" customHeight="1" x14ac:dyDescent="0.3">
      <c r="A1277" s="52" t="s">
        <v>1864</v>
      </c>
      <c r="B1277" s="53" t="s">
        <v>1865</v>
      </c>
      <c r="C1277" s="54" t="s">
        <v>554</v>
      </c>
      <c r="D1277" s="55">
        <f t="shared" si="108"/>
        <v>38.28</v>
      </c>
      <c r="E1277" s="55">
        <v>3.19</v>
      </c>
      <c r="F1277" s="55">
        <f t="shared" ref="F1277:F1290" si="111">D1277*0.55</f>
        <v>21.054000000000002</v>
      </c>
      <c r="G1277" s="100"/>
      <c r="H1277" s="56">
        <f t="shared" si="109"/>
        <v>0</v>
      </c>
      <c r="I1277" s="57" t="s">
        <v>1866</v>
      </c>
    </row>
    <row r="1278" spans="1:9" ht="14.4" customHeight="1" x14ac:dyDescent="0.3">
      <c r="A1278" s="52" t="s">
        <v>1867</v>
      </c>
      <c r="B1278" s="53" t="s">
        <v>1865</v>
      </c>
      <c r="C1278" s="54" t="s">
        <v>301</v>
      </c>
      <c r="D1278" s="55">
        <f t="shared" si="108"/>
        <v>38.28</v>
      </c>
      <c r="E1278" s="55">
        <v>3.19</v>
      </c>
      <c r="F1278" s="55">
        <f t="shared" si="111"/>
        <v>21.054000000000002</v>
      </c>
      <c r="G1278" s="100"/>
      <c r="H1278" s="56">
        <f t="shared" si="109"/>
        <v>0</v>
      </c>
      <c r="I1278" s="57" t="s">
        <v>1868</v>
      </c>
    </row>
    <row r="1279" spans="1:9" ht="14.4" customHeight="1" x14ac:dyDescent="0.3">
      <c r="A1279" s="52" t="s">
        <v>1869</v>
      </c>
      <c r="B1279" s="53" t="s">
        <v>1870</v>
      </c>
      <c r="C1279" s="54" t="s">
        <v>554</v>
      </c>
      <c r="D1279" s="55">
        <f t="shared" si="108"/>
        <v>38.28</v>
      </c>
      <c r="E1279" s="55">
        <v>3.19</v>
      </c>
      <c r="F1279" s="55">
        <f t="shared" si="111"/>
        <v>21.054000000000002</v>
      </c>
      <c r="G1279" s="100"/>
      <c r="H1279" s="56">
        <f t="shared" si="109"/>
        <v>0</v>
      </c>
      <c r="I1279" s="57" t="s">
        <v>1871</v>
      </c>
    </row>
    <row r="1280" spans="1:9" ht="14.4" customHeight="1" x14ac:dyDescent="0.3">
      <c r="A1280" s="52" t="s">
        <v>1872</v>
      </c>
      <c r="B1280" s="53" t="s">
        <v>1870</v>
      </c>
      <c r="C1280" s="54" t="s">
        <v>301</v>
      </c>
      <c r="D1280" s="55">
        <f t="shared" si="108"/>
        <v>38.28</v>
      </c>
      <c r="E1280" s="55">
        <v>3.19</v>
      </c>
      <c r="F1280" s="55">
        <f t="shared" si="111"/>
        <v>21.054000000000002</v>
      </c>
      <c r="G1280" s="100"/>
      <c r="H1280" s="56">
        <f t="shared" si="109"/>
        <v>0</v>
      </c>
      <c r="I1280" s="57" t="s">
        <v>1873</v>
      </c>
    </row>
    <row r="1281" spans="1:9" ht="14.4" customHeight="1" x14ac:dyDescent="0.3">
      <c r="A1281" s="52" t="s">
        <v>1874</v>
      </c>
      <c r="B1281" s="53" t="s">
        <v>1875</v>
      </c>
      <c r="C1281" s="54" t="s">
        <v>554</v>
      </c>
      <c r="D1281" s="55">
        <f t="shared" si="108"/>
        <v>38.28</v>
      </c>
      <c r="E1281" s="55">
        <v>3.19</v>
      </c>
      <c r="F1281" s="55">
        <f t="shared" si="111"/>
        <v>21.054000000000002</v>
      </c>
      <c r="G1281" s="100"/>
      <c r="H1281" s="56">
        <f t="shared" si="109"/>
        <v>0</v>
      </c>
      <c r="I1281" s="57" t="s">
        <v>1876</v>
      </c>
    </row>
    <row r="1282" spans="1:9" ht="14.4" customHeight="1" x14ac:dyDescent="0.3">
      <c r="A1282" s="52" t="s">
        <v>1877</v>
      </c>
      <c r="B1282" s="53" t="s">
        <v>1875</v>
      </c>
      <c r="C1282" s="54" t="s">
        <v>301</v>
      </c>
      <c r="D1282" s="55">
        <f t="shared" si="108"/>
        <v>38.28</v>
      </c>
      <c r="E1282" s="55">
        <v>3.19</v>
      </c>
      <c r="F1282" s="55">
        <f t="shared" si="111"/>
        <v>21.054000000000002</v>
      </c>
      <c r="G1282" s="100"/>
      <c r="H1282" s="56">
        <f t="shared" si="109"/>
        <v>0</v>
      </c>
      <c r="I1282" s="57" t="s">
        <v>1878</v>
      </c>
    </row>
    <row r="1283" spans="1:9" ht="14.4" customHeight="1" x14ac:dyDescent="0.3">
      <c r="A1283" s="52" t="s">
        <v>1879</v>
      </c>
      <c r="B1283" s="1" t="s">
        <v>1880</v>
      </c>
      <c r="C1283" s="54" t="s">
        <v>554</v>
      </c>
      <c r="D1283" s="55">
        <f t="shared" ref="D1283:D1290" si="112">E1283*12</f>
        <v>35.880000000000003</v>
      </c>
      <c r="E1283" s="55">
        <v>2.99</v>
      </c>
      <c r="F1283" s="55">
        <f t="shared" si="111"/>
        <v>19.734000000000002</v>
      </c>
      <c r="G1283" s="100"/>
      <c r="H1283" s="56">
        <f t="shared" ref="H1283:H1346" si="113">G1283*F1283</f>
        <v>0</v>
      </c>
      <c r="I1283" s="58">
        <v>708382067337</v>
      </c>
    </row>
    <row r="1284" spans="1:9" ht="14.4" customHeight="1" x14ac:dyDescent="0.3">
      <c r="A1284" s="52" t="s">
        <v>1881</v>
      </c>
      <c r="B1284" s="1" t="s">
        <v>1880</v>
      </c>
      <c r="C1284" s="54" t="s">
        <v>301</v>
      </c>
      <c r="D1284" s="55">
        <f t="shared" si="112"/>
        <v>35.880000000000003</v>
      </c>
      <c r="E1284" s="55">
        <v>2.99</v>
      </c>
      <c r="F1284" s="55">
        <f t="shared" si="111"/>
        <v>19.734000000000002</v>
      </c>
      <c r="G1284" s="100"/>
      <c r="H1284" s="56">
        <f t="shared" si="113"/>
        <v>0</v>
      </c>
      <c r="I1284" s="58">
        <v>708382067344</v>
      </c>
    </row>
    <row r="1285" spans="1:9" ht="14.4" customHeight="1" x14ac:dyDescent="0.3">
      <c r="A1285" s="52" t="s">
        <v>1882</v>
      </c>
      <c r="B1285" s="1" t="s">
        <v>1883</v>
      </c>
      <c r="C1285" s="54" t="s">
        <v>554</v>
      </c>
      <c r="D1285" s="55">
        <f t="shared" si="112"/>
        <v>35.880000000000003</v>
      </c>
      <c r="E1285" s="55">
        <v>2.99</v>
      </c>
      <c r="F1285" s="55">
        <f t="shared" si="111"/>
        <v>19.734000000000002</v>
      </c>
      <c r="G1285" s="100"/>
      <c r="H1285" s="56">
        <f t="shared" si="113"/>
        <v>0</v>
      </c>
      <c r="I1285" s="58">
        <v>708382067351</v>
      </c>
    </row>
    <row r="1286" spans="1:9" ht="14.4" customHeight="1" x14ac:dyDescent="0.3">
      <c r="A1286" s="52" t="s">
        <v>1884</v>
      </c>
      <c r="B1286" s="1" t="s">
        <v>1883</v>
      </c>
      <c r="C1286" s="54" t="s">
        <v>301</v>
      </c>
      <c r="D1286" s="55">
        <f t="shared" si="112"/>
        <v>35.880000000000003</v>
      </c>
      <c r="E1286" s="55">
        <v>2.99</v>
      </c>
      <c r="F1286" s="55">
        <f t="shared" si="111"/>
        <v>19.734000000000002</v>
      </c>
      <c r="G1286" s="100"/>
      <c r="H1286" s="56">
        <f t="shared" si="113"/>
        <v>0</v>
      </c>
      <c r="I1286" s="58">
        <v>708382067368</v>
      </c>
    </row>
    <row r="1287" spans="1:9" ht="14.4" customHeight="1" x14ac:dyDescent="0.3">
      <c r="A1287" s="91" t="s">
        <v>2973</v>
      </c>
      <c r="B1287" s="87" t="s">
        <v>2975</v>
      </c>
      <c r="C1287" s="93" t="s">
        <v>554</v>
      </c>
      <c r="D1287" s="94">
        <f t="shared" si="112"/>
        <v>35.880000000000003</v>
      </c>
      <c r="E1287" s="94">
        <v>2.99</v>
      </c>
      <c r="F1287" s="94">
        <f t="shared" si="111"/>
        <v>19.734000000000002</v>
      </c>
      <c r="G1287" s="100"/>
      <c r="H1287" s="95">
        <f t="shared" si="113"/>
        <v>0</v>
      </c>
      <c r="I1287" s="88">
        <v>708382028932</v>
      </c>
    </row>
    <row r="1288" spans="1:9" ht="14.4" customHeight="1" x14ac:dyDescent="0.3">
      <c r="A1288" s="91" t="s">
        <v>2974</v>
      </c>
      <c r="B1288" s="87" t="s">
        <v>2975</v>
      </c>
      <c r="C1288" s="93" t="s">
        <v>301</v>
      </c>
      <c r="D1288" s="94">
        <f t="shared" si="112"/>
        <v>35.880000000000003</v>
      </c>
      <c r="E1288" s="94">
        <v>2.99</v>
      </c>
      <c r="F1288" s="94">
        <f t="shared" si="111"/>
        <v>19.734000000000002</v>
      </c>
      <c r="G1288" s="100"/>
      <c r="H1288" s="95">
        <f t="shared" si="113"/>
        <v>0</v>
      </c>
      <c r="I1288" s="88">
        <v>708382028956</v>
      </c>
    </row>
    <row r="1289" spans="1:9" ht="14.4" customHeight="1" x14ac:dyDescent="0.3">
      <c r="A1289" s="91" t="s">
        <v>2976</v>
      </c>
      <c r="B1289" s="87" t="s">
        <v>2978</v>
      </c>
      <c r="C1289" s="93" t="s">
        <v>554</v>
      </c>
      <c r="D1289" s="94">
        <f t="shared" si="112"/>
        <v>35.880000000000003</v>
      </c>
      <c r="E1289" s="94">
        <v>2.99</v>
      </c>
      <c r="F1289" s="94">
        <f t="shared" si="111"/>
        <v>19.734000000000002</v>
      </c>
      <c r="G1289" s="100"/>
      <c r="H1289" s="95">
        <f t="shared" si="113"/>
        <v>0</v>
      </c>
      <c r="I1289" s="88">
        <v>708382028970</v>
      </c>
    </row>
    <row r="1290" spans="1:9" ht="14.4" customHeight="1" x14ac:dyDescent="0.3">
      <c r="A1290" s="91" t="s">
        <v>2977</v>
      </c>
      <c r="B1290" s="87" t="s">
        <v>2978</v>
      </c>
      <c r="C1290" s="93" t="s">
        <v>301</v>
      </c>
      <c r="D1290" s="94">
        <f t="shared" si="112"/>
        <v>35.880000000000003</v>
      </c>
      <c r="E1290" s="94">
        <v>2.99</v>
      </c>
      <c r="F1290" s="94">
        <f t="shared" si="111"/>
        <v>19.734000000000002</v>
      </c>
      <c r="G1290" s="100"/>
      <c r="H1290" s="95">
        <f t="shared" si="113"/>
        <v>0</v>
      </c>
      <c r="I1290" s="88">
        <v>708382028994</v>
      </c>
    </row>
    <row r="1291" spans="1:9" ht="18" x14ac:dyDescent="0.3">
      <c r="A1291" s="50" t="s">
        <v>1885</v>
      </c>
      <c r="B1291" s="50"/>
      <c r="C1291" s="50"/>
      <c r="D1291" s="50"/>
      <c r="E1291" s="50"/>
      <c r="F1291" s="50"/>
      <c r="G1291" s="101"/>
      <c r="H1291" s="56">
        <f t="shared" si="113"/>
        <v>0</v>
      </c>
      <c r="I1291" s="51"/>
    </row>
    <row r="1292" spans="1:9" ht="14.4" customHeight="1" x14ac:dyDescent="0.3">
      <c r="A1292" s="57" t="s">
        <v>1886</v>
      </c>
      <c r="B1292" s="1" t="s">
        <v>1887</v>
      </c>
      <c r="C1292" s="54" t="s">
        <v>997</v>
      </c>
      <c r="D1292" s="55">
        <f>E1292*12</f>
        <v>83.88</v>
      </c>
      <c r="E1292" s="55">
        <v>6.99</v>
      </c>
      <c r="F1292" s="55">
        <f>D1292*0.55</f>
        <v>46.134</v>
      </c>
      <c r="G1292" s="100"/>
      <c r="H1292" s="56">
        <f t="shared" si="113"/>
        <v>0</v>
      </c>
      <c r="I1292" s="58">
        <v>708382067948</v>
      </c>
    </row>
    <row r="1293" spans="1:9" ht="14.4" customHeight="1" x14ac:dyDescent="0.3">
      <c r="A1293" s="57" t="s">
        <v>1888</v>
      </c>
      <c r="B1293" s="1" t="s">
        <v>1887</v>
      </c>
      <c r="C1293" s="54" t="s">
        <v>554</v>
      </c>
      <c r="D1293" s="55">
        <f t="shared" ref="D1293:D1344" si="114">E1293*12</f>
        <v>83.88</v>
      </c>
      <c r="E1293" s="55">
        <v>6.99</v>
      </c>
      <c r="F1293" s="55">
        <f t="shared" ref="F1293:F1344" si="115">D1293*0.55</f>
        <v>46.134</v>
      </c>
      <c r="G1293" s="100"/>
      <c r="H1293" s="56">
        <f t="shared" si="113"/>
        <v>0</v>
      </c>
      <c r="I1293" s="58">
        <v>708382067955</v>
      </c>
    </row>
    <row r="1294" spans="1:9" ht="14.4" customHeight="1" x14ac:dyDescent="0.3">
      <c r="A1294" s="57" t="s">
        <v>1889</v>
      </c>
      <c r="B1294" s="1" t="s">
        <v>1890</v>
      </c>
      <c r="C1294" s="54" t="s">
        <v>997</v>
      </c>
      <c r="D1294" s="55">
        <f t="shared" si="114"/>
        <v>83.88</v>
      </c>
      <c r="E1294" s="55">
        <v>6.99</v>
      </c>
      <c r="F1294" s="55">
        <f t="shared" si="115"/>
        <v>46.134</v>
      </c>
      <c r="G1294" s="100"/>
      <c r="H1294" s="56">
        <f t="shared" si="113"/>
        <v>0</v>
      </c>
      <c r="I1294" s="58">
        <v>708382067962</v>
      </c>
    </row>
    <row r="1295" spans="1:9" ht="14.4" customHeight="1" x14ac:dyDescent="0.3">
      <c r="A1295" s="57" t="s">
        <v>1891</v>
      </c>
      <c r="B1295" s="1" t="s">
        <v>1890</v>
      </c>
      <c r="C1295" s="54" t="s">
        <v>554</v>
      </c>
      <c r="D1295" s="55">
        <f t="shared" si="114"/>
        <v>83.88</v>
      </c>
      <c r="E1295" s="55">
        <v>6.99</v>
      </c>
      <c r="F1295" s="55">
        <f t="shared" si="115"/>
        <v>46.134</v>
      </c>
      <c r="G1295" s="100"/>
      <c r="H1295" s="56">
        <f t="shared" si="113"/>
        <v>0</v>
      </c>
      <c r="I1295" s="58">
        <v>708382067979</v>
      </c>
    </row>
    <row r="1296" spans="1:9" ht="14.4" customHeight="1" x14ac:dyDescent="0.3">
      <c r="A1296" s="57" t="s">
        <v>1892</v>
      </c>
      <c r="B1296" s="1" t="s">
        <v>1893</v>
      </c>
      <c r="C1296" s="54" t="s">
        <v>997</v>
      </c>
      <c r="D1296" s="55">
        <f t="shared" si="114"/>
        <v>83.88</v>
      </c>
      <c r="E1296" s="55">
        <v>6.99</v>
      </c>
      <c r="F1296" s="55">
        <f t="shared" si="115"/>
        <v>46.134</v>
      </c>
      <c r="G1296" s="100"/>
      <c r="H1296" s="56">
        <f t="shared" si="113"/>
        <v>0</v>
      </c>
      <c r="I1296" s="58">
        <v>708382067986</v>
      </c>
    </row>
    <row r="1297" spans="1:9" ht="14.4" customHeight="1" x14ac:dyDescent="0.3">
      <c r="A1297" s="57" t="s">
        <v>1894</v>
      </c>
      <c r="B1297" s="1" t="s">
        <v>1893</v>
      </c>
      <c r="C1297" s="54" t="s">
        <v>554</v>
      </c>
      <c r="D1297" s="55">
        <f t="shared" si="114"/>
        <v>83.88</v>
      </c>
      <c r="E1297" s="55">
        <v>6.99</v>
      </c>
      <c r="F1297" s="55">
        <f t="shared" si="115"/>
        <v>46.134</v>
      </c>
      <c r="G1297" s="100"/>
      <c r="H1297" s="56">
        <f t="shared" si="113"/>
        <v>0</v>
      </c>
      <c r="I1297" s="58">
        <v>708382067993</v>
      </c>
    </row>
    <row r="1298" spans="1:9" ht="14.4" customHeight="1" x14ac:dyDescent="0.3">
      <c r="A1298" s="57" t="s">
        <v>1895</v>
      </c>
      <c r="B1298" s="1" t="s">
        <v>1896</v>
      </c>
      <c r="C1298" s="54" t="s">
        <v>554</v>
      </c>
      <c r="D1298" s="55">
        <f t="shared" si="114"/>
        <v>59.88</v>
      </c>
      <c r="E1298" s="55">
        <v>4.99</v>
      </c>
      <c r="F1298" s="55">
        <f t="shared" si="115"/>
        <v>32.934000000000005</v>
      </c>
      <c r="G1298" s="100"/>
      <c r="H1298" s="56">
        <f t="shared" si="113"/>
        <v>0</v>
      </c>
      <c r="I1298" s="58">
        <v>708382068006</v>
      </c>
    </row>
    <row r="1299" spans="1:9" ht="14.4" customHeight="1" x14ac:dyDescent="0.3">
      <c r="A1299" s="98" t="s">
        <v>2951</v>
      </c>
      <c r="B1299" s="87" t="s">
        <v>1896</v>
      </c>
      <c r="C1299" s="93" t="s">
        <v>2826</v>
      </c>
      <c r="D1299" s="94">
        <f t="shared" si="114"/>
        <v>59.88</v>
      </c>
      <c r="E1299" s="94">
        <v>4.99</v>
      </c>
      <c r="F1299" s="94">
        <f t="shared" si="115"/>
        <v>32.934000000000005</v>
      </c>
      <c r="G1299" s="100"/>
      <c r="H1299" s="95">
        <f t="shared" si="113"/>
        <v>0</v>
      </c>
      <c r="I1299" s="97">
        <v>708382028550</v>
      </c>
    </row>
    <row r="1300" spans="1:9" ht="14.4" customHeight="1" x14ac:dyDescent="0.3">
      <c r="A1300" s="57" t="s">
        <v>1897</v>
      </c>
      <c r="B1300" s="1" t="s">
        <v>1896</v>
      </c>
      <c r="C1300" s="54" t="s">
        <v>303</v>
      </c>
      <c r="D1300" s="55">
        <f t="shared" si="114"/>
        <v>59.88</v>
      </c>
      <c r="E1300" s="55">
        <v>4.99</v>
      </c>
      <c r="F1300" s="55">
        <f t="shared" si="115"/>
        <v>32.934000000000005</v>
      </c>
      <c r="G1300" s="100"/>
      <c r="H1300" s="56">
        <f t="shared" si="113"/>
        <v>0</v>
      </c>
      <c r="I1300" s="58">
        <v>708382068013</v>
      </c>
    </row>
    <row r="1301" spans="1:9" ht="14.4" customHeight="1" x14ac:dyDescent="0.3">
      <c r="A1301" s="57" t="s">
        <v>1898</v>
      </c>
      <c r="B1301" s="1" t="s">
        <v>1899</v>
      </c>
      <c r="C1301" s="54" t="s">
        <v>554</v>
      </c>
      <c r="D1301" s="55">
        <f t="shared" si="114"/>
        <v>59.88</v>
      </c>
      <c r="E1301" s="55">
        <v>4.99</v>
      </c>
      <c r="F1301" s="55">
        <f t="shared" si="115"/>
        <v>32.934000000000005</v>
      </c>
      <c r="G1301" s="100"/>
      <c r="H1301" s="56">
        <f t="shared" si="113"/>
        <v>0</v>
      </c>
      <c r="I1301" s="58">
        <v>708382068020</v>
      </c>
    </row>
    <row r="1302" spans="1:9" ht="14.4" customHeight="1" x14ac:dyDescent="0.3">
      <c r="A1302" s="98" t="s">
        <v>2950</v>
      </c>
      <c r="B1302" s="87" t="s">
        <v>1899</v>
      </c>
      <c r="C1302" s="93" t="s">
        <v>2826</v>
      </c>
      <c r="D1302" s="94">
        <f t="shared" si="114"/>
        <v>59.88</v>
      </c>
      <c r="E1302" s="94">
        <v>4.99</v>
      </c>
      <c r="F1302" s="94">
        <f t="shared" si="115"/>
        <v>32.934000000000005</v>
      </c>
      <c r="G1302" s="100"/>
      <c r="H1302" s="95">
        <f t="shared" si="113"/>
        <v>0</v>
      </c>
      <c r="I1302" s="88">
        <v>708382028543</v>
      </c>
    </row>
    <row r="1303" spans="1:9" ht="14.4" customHeight="1" x14ac:dyDescent="0.3">
      <c r="A1303" s="57" t="s">
        <v>1900</v>
      </c>
      <c r="B1303" s="1" t="s">
        <v>1899</v>
      </c>
      <c r="C1303" s="54" t="s">
        <v>303</v>
      </c>
      <c r="D1303" s="55">
        <f t="shared" si="114"/>
        <v>59.88</v>
      </c>
      <c r="E1303" s="55">
        <v>4.99</v>
      </c>
      <c r="F1303" s="55">
        <f t="shared" si="115"/>
        <v>32.934000000000005</v>
      </c>
      <c r="G1303" s="100"/>
      <c r="H1303" s="56">
        <f t="shared" si="113"/>
        <v>0</v>
      </c>
      <c r="I1303" s="58">
        <v>708382068037</v>
      </c>
    </row>
    <row r="1304" spans="1:9" ht="14.4" customHeight="1" x14ac:dyDescent="0.3">
      <c r="A1304" s="98" t="s">
        <v>2947</v>
      </c>
      <c r="B1304" s="87" t="s">
        <v>2946</v>
      </c>
      <c r="C1304" s="93" t="s">
        <v>554</v>
      </c>
      <c r="D1304" s="94">
        <f t="shared" si="114"/>
        <v>59.88</v>
      </c>
      <c r="E1304" s="94">
        <v>4.99</v>
      </c>
      <c r="F1304" s="94">
        <f t="shared" si="115"/>
        <v>32.934000000000005</v>
      </c>
      <c r="G1304" s="100"/>
      <c r="H1304" s="95">
        <f t="shared" si="113"/>
        <v>0</v>
      </c>
      <c r="I1304" s="88">
        <v>708382028499</v>
      </c>
    </row>
    <row r="1305" spans="1:9" ht="14.4" customHeight="1" x14ac:dyDescent="0.3">
      <c r="A1305" s="98" t="s">
        <v>2949</v>
      </c>
      <c r="B1305" s="87" t="s">
        <v>2946</v>
      </c>
      <c r="C1305" s="93" t="s">
        <v>2826</v>
      </c>
      <c r="D1305" s="94">
        <f t="shared" si="114"/>
        <v>59.88</v>
      </c>
      <c r="E1305" s="94">
        <v>4.99</v>
      </c>
      <c r="F1305" s="94">
        <f t="shared" si="115"/>
        <v>32.934000000000005</v>
      </c>
      <c r="G1305" s="100"/>
      <c r="H1305" s="95">
        <f t="shared" si="113"/>
        <v>0</v>
      </c>
      <c r="I1305" s="88">
        <v>708382028536</v>
      </c>
    </row>
    <row r="1306" spans="1:9" ht="14.4" customHeight="1" x14ac:dyDescent="0.3">
      <c r="A1306" s="98" t="s">
        <v>2948</v>
      </c>
      <c r="B1306" s="87" t="s">
        <v>2946</v>
      </c>
      <c r="C1306" s="93" t="s">
        <v>303</v>
      </c>
      <c r="D1306" s="94">
        <f t="shared" si="114"/>
        <v>59.88</v>
      </c>
      <c r="E1306" s="94">
        <v>4.99</v>
      </c>
      <c r="F1306" s="94">
        <f t="shared" si="115"/>
        <v>32.934000000000005</v>
      </c>
      <c r="G1306" s="100"/>
      <c r="H1306" s="95">
        <f t="shared" si="113"/>
        <v>0</v>
      </c>
      <c r="I1306" s="88">
        <v>708382028529</v>
      </c>
    </row>
    <row r="1307" spans="1:9" ht="14.4" customHeight="1" x14ac:dyDescent="0.3">
      <c r="A1307" s="98" t="s">
        <v>2953</v>
      </c>
      <c r="B1307" s="87" t="s">
        <v>2952</v>
      </c>
      <c r="C1307" s="93" t="s">
        <v>554</v>
      </c>
      <c r="D1307" s="94">
        <f t="shared" si="114"/>
        <v>59.88</v>
      </c>
      <c r="E1307" s="94">
        <v>4.99</v>
      </c>
      <c r="F1307" s="94">
        <f t="shared" si="115"/>
        <v>32.934000000000005</v>
      </c>
      <c r="G1307" s="100"/>
      <c r="H1307" s="95">
        <f t="shared" si="113"/>
        <v>0</v>
      </c>
      <c r="I1307" s="88">
        <v>708382028581</v>
      </c>
    </row>
    <row r="1308" spans="1:9" ht="14.4" customHeight="1" x14ac:dyDescent="0.3">
      <c r="A1308" s="98" t="s">
        <v>2954</v>
      </c>
      <c r="B1308" s="87" t="s">
        <v>2952</v>
      </c>
      <c r="C1308" s="93" t="s">
        <v>2826</v>
      </c>
      <c r="D1308" s="94">
        <f t="shared" si="114"/>
        <v>59.88</v>
      </c>
      <c r="E1308" s="94">
        <v>4.99</v>
      </c>
      <c r="F1308" s="94">
        <f t="shared" si="115"/>
        <v>32.934000000000005</v>
      </c>
      <c r="G1308" s="100"/>
      <c r="H1308" s="95">
        <f t="shared" si="113"/>
        <v>0</v>
      </c>
      <c r="I1308" s="88">
        <v>708382028604</v>
      </c>
    </row>
    <row r="1309" spans="1:9" ht="14.4" customHeight="1" x14ac:dyDescent="0.3">
      <c r="A1309" s="98" t="s">
        <v>2955</v>
      </c>
      <c r="B1309" s="87" t="s">
        <v>2952</v>
      </c>
      <c r="C1309" s="93" t="s">
        <v>303</v>
      </c>
      <c r="D1309" s="94">
        <f t="shared" si="114"/>
        <v>59.88</v>
      </c>
      <c r="E1309" s="94">
        <v>4.99</v>
      </c>
      <c r="F1309" s="94">
        <f t="shared" si="115"/>
        <v>32.934000000000005</v>
      </c>
      <c r="G1309" s="100"/>
      <c r="H1309" s="95">
        <f t="shared" si="113"/>
        <v>0</v>
      </c>
      <c r="I1309" s="88">
        <v>708382028673</v>
      </c>
    </row>
    <row r="1310" spans="1:9" ht="14.4" customHeight="1" x14ac:dyDescent="0.3">
      <c r="A1310" s="57" t="s">
        <v>1901</v>
      </c>
      <c r="B1310" s="1" t="s">
        <v>1902</v>
      </c>
      <c r="C1310" s="54" t="s">
        <v>997</v>
      </c>
      <c r="D1310" s="55">
        <f t="shared" si="114"/>
        <v>107.88</v>
      </c>
      <c r="E1310" s="55">
        <v>8.99</v>
      </c>
      <c r="F1310" s="55">
        <f t="shared" si="115"/>
        <v>59.334000000000003</v>
      </c>
      <c r="G1310" s="100"/>
      <c r="H1310" s="56">
        <f t="shared" si="113"/>
        <v>0</v>
      </c>
      <c r="I1310" s="58">
        <v>708382068044</v>
      </c>
    </row>
    <row r="1311" spans="1:9" ht="14.4" customHeight="1" x14ac:dyDescent="0.3">
      <c r="A1311" s="57" t="s">
        <v>1903</v>
      </c>
      <c r="B1311" s="1" t="s">
        <v>1904</v>
      </c>
      <c r="C1311" s="54" t="s">
        <v>997</v>
      </c>
      <c r="D1311" s="55">
        <f t="shared" si="114"/>
        <v>107.88</v>
      </c>
      <c r="E1311" s="55">
        <v>8.99</v>
      </c>
      <c r="F1311" s="55">
        <f t="shared" si="115"/>
        <v>59.334000000000003</v>
      </c>
      <c r="G1311" s="100"/>
      <c r="H1311" s="56">
        <f t="shared" si="113"/>
        <v>0</v>
      </c>
      <c r="I1311" s="58">
        <v>708382068051</v>
      </c>
    </row>
    <row r="1312" spans="1:9" ht="14.4" customHeight="1" x14ac:dyDescent="0.3">
      <c r="A1312" s="57" t="s">
        <v>1905</v>
      </c>
      <c r="B1312" s="1" t="s">
        <v>1906</v>
      </c>
      <c r="C1312" s="54" t="s">
        <v>997</v>
      </c>
      <c r="D1312" s="55">
        <f t="shared" si="114"/>
        <v>107.88</v>
      </c>
      <c r="E1312" s="55">
        <v>8.99</v>
      </c>
      <c r="F1312" s="55">
        <f t="shared" si="115"/>
        <v>59.334000000000003</v>
      </c>
      <c r="G1312" s="100"/>
      <c r="H1312" s="56">
        <f t="shared" si="113"/>
        <v>0</v>
      </c>
      <c r="I1312" s="58">
        <v>708382068068</v>
      </c>
    </row>
    <row r="1313" spans="1:9" ht="14.4" customHeight="1" x14ac:dyDescent="0.3">
      <c r="A1313" s="57" t="s">
        <v>1907</v>
      </c>
      <c r="B1313" s="1" t="s">
        <v>1908</v>
      </c>
      <c r="C1313" s="54" t="s">
        <v>997</v>
      </c>
      <c r="D1313" s="55">
        <f t="shared" si="114"/>
        <v>107.88</v>
      </c>
      <c r="E1313" s="55">
        <v>8.99</v>
      </c>
      <c r="F1313" s="55">
        <f t="shared" si="115"/>
        <v>59.334000000000003</v>
      </c>
      <c r="G1313" s="100"/>
      <c r="H1313" s="56">
        <f t="shared" si="113"/>
        <v>0</v>
      </c>
      <c r="I1313" s="58">
        <v>708382068075</v>
      </c>
    </row>
    <row r="1314" spans="1:9" ht="14.4" customHeight="1" x14ac:dyDescent="0.3">
      <c r="A1314" s="57" t="s">
        <v>1909</v>
      </c>
      <c r="B1314" s="1" t="s">
        <v>1910</v>
      </c>
      <c r="C1314" s="54" t="s">
        <v>554</v>
      </c>
      <c r="D1314" s="55">
        <f t="shared" si="114"/>
        <v>83.88</v>
      </c>
      <c r="E1314" s="55">
        <v>6.99</v>
      </c>
      <c r="F1314" s="55">
        <f t="shared" si="115"/>
        <v>46.134</v>
      </c>
      <c r="G1314" s="100"/>
      <c r="H1314" s="56">
        <f t="shared" si="113"/>
        <v>0</v>
      </c>
      <c r="I1314" s="58">
        <v>708382068082</v>
      </c>
    </row>
    <row r="1315" spans="1:9" ht="14.4" customHeight="1" x14ac:dyDescent="0.3">
      <c r="A1315" s="57" t="s">
        <v>1911</v>
      </c>
      <c r="B1315" s="1" t="s">
        <v>1912</v>
      </c>
      <c r="C1315" s="54" t="s">
        <v>301</v>
      </c>
      <c r="D1315" s="55">
        <f t="shared" si="114"/>
        <v>101.88</v>
      </c>
      <c r="E1315" s="55">
        <v>8.49</v>
      </c>
      <c r="F1315" s="55">
        <f t="shared" si="115"/>
        <v>56.033999999999999</v>
      </c>
      <c r="G1315" s="100"/>
      <c r="H1315" s="56">
        <f t="shared" si="113"/>
        <v>0</v>
      </c>
      <c r="I1315" s="58">
        <v>708382068259</v>
      </c>
    </row>
    <row r="1316" spans="1:9" ht="14.4" customHeight="1" x14ac:dyDescent="0.3">
      <c r="A1316" s="57" t="s">
        <v>3466</v>
      </c>
      <c r="B1316" s="1" t="s">
        <v>3503</v>
      </c>
      <c r="C1316" s="54" t="s">
        <v>301</v>
      </c>
      <c r="D1316" s="55">
        <f t="shared" si="114"/>
        <v>101.88</v>
      </c>
      <c r="E1316" s="55">
        <v>8.49</v>
      </c>
      <c r="F1316" s="55">
        <f t="shared" si="115"/>
        <v>56.033999999999999</v>
      </c>
      <c r="G1316" s="100"/>
      <c r="H1316" s="56">
        <f t="shared" si="113"/>
        <v>0</v>
      </c>
      <c r="I1316" s="83" t="s">
        <v>3467</v>
      </c>
    </row>
    <row r="1317" spans="1:9" ht="14.4" customHeight="1" x14ac:dyDescent="0.3">
      <c r="A1317" s="57" t="s">
        <v>1913</v>
      </c>
      <c r="B1317" s="1" t="s">
        <v>1914</v>
      </c>
      <c r="C1317" s="54" t="s">
        <v>554</v>
      </c>
      <c r="D1317" s="55">
        <f t="shared" si="114"/>
        <v>47.88</v>
      </c>
      <c r="E1317" s="55">
        <v>3.99</v>
      </c>
      <c r="F1317" s="55">
        <f t="shared" si="115"/>
        <v>26.334000000000003</v>
      </c>
      <c r="G1317" s="100"/>
      <c r="H1317" s="56">
        <f t="shared" si="113"/>
        <v>0</v>
      </c>
      <c r="I1317" s="58">
        <v>708382068099</v>
      </c>
    </row>
    <row r="1318" spans="1:9" ht="14.4" customHeight="1" x14ac:dyDescent="0.3">
      <c r="A1318" s="57" t="s">
        <v>1915</v>
      </c>
      <c r="B1318" s="1" t="s">
        <v>1914</v>
      </c>
      <c r="C1318" s="54" t="s">
        <v>301</v>
      </c>
      <c r="D1318" s="55">
        <f t="shared" si="114"/>
        <v>47.88</v>
      </c>
      <c r="E1318" s="55">
        <v>3.99</v>
      </c>
      <c r="F1318" s="55">
        <f t="shared" si="115"/>
        <v>26.334000000000003</v>
      </c>
      <c r="G1318" s="100"/>
      <c r="H1318" s="56">
        <f t="shared" si="113"/>
        <v>0</v>
      </c>
      <c r="I1318" s="58">
        <v>708382068105</v>
      </c>
    </row>
    <row r="1319" spans="1:9" ht="14.4" customHeight="1" x14ac:dyDescent="0.3">
      <c r="A1319" s="57" t="s">
        <v>1916</v>
      </c>
      <c r="B1319" s="1" t="s">
        <v>1914</v>
      </c>
      <c r="C1319" s="54" t="s">
        <v>303</v>
      </c>
      <c r="D1319" s="55">
        <f t="shared" si="114"/>
        <v>47.88</v>
      </c>
      <c r="E1319" s="55">
        <v>3.99</v>
      </c>
      <c r="F1319" s="55">
        <f t="shared" si="115"/>
        <v>26.334000000000003</v>
      </c>
      <c r="G1319" s="100"/>
      <c r="H1319" s="56">
        <f t="shared" si="113"/>
        <v>0</v>
      </c>
      <c r="I1319" s="58">
        <v>708382068112</v>
      </c>
    </row>
    <row r="1320" spans="1:9" ht="14.4" customHeight="1" x14ac:dyDescent="0.3">
      <c r="A1320" s="57" t="s">
        <v>1917</v>
      </c>
      <c r="B1320" s="1" t="s">
        <v>1918</v>
      </c>
      <c r="C1320" s="54" t="s">
        <v>554</v>
      </c>
      <c r="D1320" s="55">
        <f t="shared" si="114"/>
        <v>47.88</v>
      </c>
      <c r="E1320" s="55">
        <v>3.99</v>
      </c>
      <c r="F1320" s="55">
        <f t="shared" si="115"/>
        <v>26.334000000000003</v>
      </c>
      <c r="G1320" s="100"/>
      <c r="H1320" s="56">
        <f t="shared" si="113"/>
        <v>0</v>
      </c>
      <c r="I1320" s="58">
        <v>708382068129</v>
      </c>
    </row>
    <row r="1321" spans="1:9" ht="14.4" customHeight="1" x14ac:dyDescent="0.3">
      <c r="A1321" s="57" t="s">
        <v>1919</v>
      </c>
      <c r="B1321" s="1" t="s">
        <v>1918</v>
      </c>
      <c r="C1321" s="54" t="s">
        <v>301</v>
      </c>
      <c r="D1321" s="55">
        <f t="shared" si="114"/>
        <v>47.88</v>
      </c>
      <c r="E1321" s="55">
        <v>3.99</v>
      </c>
      <c r="F1321" s="55">
        <f t="shared" si="115"/>
        <v>26.334000000000003</v>
      </c>
      <c r="G1321" s="100"/>
      <c r="H1321" s="56">
        <f t="shared" si="113"/>
        <v>0</v>
      </c>
      <c r="I1321" s="58">
        <v>708382068136</v>
      </c>
    </row>
    <row r="1322" spans="1:9" ht="14.4" customHeight="1" x14ac:dyDescent="0.3">
      <c r="A1322" s="57" t="s">
        <v>1920</v>
      </c>
      <c r="B1322" s="1" t="s">
        <v>1918</v>
      </c>
      <c r="C1322" s="54" t="s">
        <v>303</v>
      </c>
      <c r="D1322" s="55">
        <f t="shared" si="114"/>
        <v>47.88</v>
      </c>
      <c r="E1322" s="55">
        <v>3.99</v>
      </c>
      <c r="F1322" s="55">
        <f t="shared" si="115"/>
        <v>26.334000000000003</v>
      </c>
      <c r="G1322" s="100"/>
      <c r="H1322" s="56">
        <f t="shared" si="113"/>
        <v>0</v>
      </c>
      <c r="I1322" s="58">
        <v>708382068143</v>
      </c>
    </row>
    <row r="1323" spans="1:9" ht="14.4" customHeight="1" x14ac:dyDescent="0.3">
      <c r="A1323" s="57" t="s">
        <v>1921</v>
      </c>
      <c r="B1323" s="1" t="s">
        <v>1922</v>
      </c>
      <c r="C1323" s="54" t="s">
        <v>554</v>
      </c>
      <c r="D1323" s="55">
        <f t="shared" si="114"/>
        <v>47.88</v>
      </c>
      <c r="E1323" s="55">
        <v>3.99</v>
      </c>
      <c r="F1323" s="55">
        <f t="shared" si="115"/>
        <v>26.334000000000003</v>
      </c>
      <c r="G1323" s="100"/>
      <c r="H1323" s="56">
        <f t="shared" si="113"/>
        <v>0</v>
      </c>
      <c r="I1323" s="58">
        <v>708382068150</v>
      </c>
    </row>
    <row r="1324" spans="1:9" ht="14.4" customHeight="1" x14ac:dyDescent="0.3">
      <c r="A1324" s="57" t="s">
        <v>1923</v>
      </c>
      <c r="B1324" s="1" t="s">
        <v>1922</v>
      </c>
      <c r="C1324" s="54" t="s">
        <v>301</v>
      </c>
      <c r="D1324" s="55">
        <f t="shared" si="114"/>
        <v>47.88</v>
      </c>
      <c r="E1324" s="55">
        <v>3.99</v>
      </c>
      <c r="F1324" s="55">
        <f t="shared" si="115"/>
        <v>26.334000000000003</v>
      </c>
      <c r="G1324" s="100"/>
      <c r="H1324" s="56">
        <f t="shared" si="113"/>
        <v>0</v>
      </c>
      <c r="I1324" s="58">
        <v>708382068167</v>
      </c>
    </row>
    <row r="1325" spans="1:9" ht="14.4" customHeight="1" x14ac:dyDescent="0.3">
      <c r="A1325" s="57" t="s">
        <v>1924</v>
      </c>
      <c r="B1325" s="1" t="s">
        <v>1922</v>
      </c>
      <c r="C1325" s="54" t="s">
        <v>303</v>
      </c>
      <c r="D1325" s="55">
        <f t="shared" si="114"/>
        <v>47.88</v>
      </c>
      <c r="E1325" s="55">
        <v>3.99</v>
      </c>
      <c r="F1325" s="55">
        <f t="shared" si="115"/>
        <v>26.334000000000003</v>
      </c>
      <c r="G1325" s="100"/>
      <c r="H1325" s="56">
        <f t="shared" si="113"/>
        <v>0</v>
      </c>
      <c r="I1325" s="58">
        <v>708382068174</v>
      </c>
    </row>
    <row r="1326" spans="1:9" ht="14.4" customHeight="1" x14ac:dyDescent="0.3">
      <c r="A1326" s="98" t="s">
        <v>2970</v>
      </c>
      <c r="B1326" s="87" t="s">
        <v>2969</v>
      </c>
      <c r="C1326" s="93" t="s">
        <v>554</v>
      </c>
      <c r="D1326" s="94">
        <f t="shared" si="114"/>
        <v>47.88</v>
      </c>
      <c r="E1326" s="94">
        <v>3.99</v>
      </c>
      <c r="F1326" s="94">
        <f t="shared" si="115"/>
        <v>26.334000000000003</v>
      </c>
      <c r="G1326" s="100"/>
      <c r="H1326" s="95">
        <f t="shared" si="113"/>
        <v>0</v>
      </c>
      <c r="I1326" s="88">
        <v>708382028895</v>
      </c>
    </row>
    <row r="1327" spans="1:9" ht="14.4" customHeight="1" x14ac:dyDescent="0.3">
      <c r="A1327" s="98" t="s">
        <v>2971</v>
      </c>
      <c r="B1327" s="87" t="s">
        <v>2969</v>
      </c>
      <c r="C1327" s="93" t="s">
        <v>301</v>
      </c>
      <c r="D1327" s="94">
        <f t="shared" si="114"/>
        <v>47.88</v>
      </c>
      <c r="E1327" s="94">
        <v>3.99</v>
      </c>
      <c r="F1327" s="94">
        <f t="shared" si="115"/>
        <v>26.334000000000003</v>
      </c>
      <c r="G1327" s="100"/>
      <c r="H1327" s="95">
        <f t="shared" si="113"/>
        <v>0</v>
      </c>
      <c r="I1327" s="88">
        <v>708382028901</v>
      </c>
    </row>
    <row r="1328" spans="1:9" ht="14.4" customHeight="1" x14ac:dyDescent="0.3">
      <c r="A1328" s="98" t="s">
        <v>2972</v>
      </c>
      <c r="B1328" s="87" t="s">
        <v>2969</v>
      </c>
      <c r="C1328" s="93" t="s">
        <v>303</v>
      </c>
      <c r="D1328" s="94">
        <f t="shared" si="114"/>
        <v>47.88</v>
      </c>
      <c r="E1328" s="94">
        <v>3.99</v>
      </c>
      <c r="F1328" s="94">
        <f t="shared" si="115"/>
        <v>26.334000000000003</v>
      </c>
      <c r="G1328" s="100"/>
      <c r="H1328" s="95">
        <f t="shared" si="113"/>
        <v>0</v>
      </c>
      <c r="I1328" s="88">
        <v>708382028918</v>
      </c>
    </row>
    <row r="1329" spans="1:9" ht="14.4" customHeight="1" x14ac:dyDescent="0.3">
      <c r="A1329" s="57" t="s">
        <v>1925</v>
      </c>
      <c r="B1329" s="1" t="s">
        <v>1926</v>
      </c>
      <c r="C1329" s="54" t="s">
        <v>997</v>
      </c>
      <c r="D1329" s="55">
        <f t="shared" si="114"/>
        <v>71.88</v>
      </c>
      <c r="E1329" s="55">
        <v>5.99</v>
      </c>
      <c r="F1329" s="55">
        <f t="shared" si="115"/>
        <v>39.533999999999999</v>
      </c>
      <c r="G1329" s="100"/>
      <c r="H1329" s="56">
        <f t="shared" si="113"/>
        <v>0</v>
      </c>
      <c r="I1329" s="58">
        <v>708382070924</v>
      </c>
    </row>
    <row r="1330" spans="1:9" ht="14.4" customHeight="1" x14ac:dyDescent="0.3">
      <c r="A1330" s="57" t="s">
        <v>1927</v>
      </c>
      <c r="B1330" s="1" t="s">
        <v>1928</v>
      </c>
      <c r="C1330" s="54" t="s">
        <v>997</v>
      </c>
      <c r="D1330" s="55">
        <f t="shared" si="114"/>
        <v>71.88</v>
      </c>
      <c r="E1330" s="55">
        <v>5.99</v>
      </c>
      <c r="F1330" s="55">
        <f t="shared" si="115"/>
        <v>39.533999999999999</v>
      </c>
      <c r="G1330" s="100"/>
      <c r="H1330" s="56">
        <f t="shared" si="113"/>
        <v>0</v>
      </c>
      <c r="I1330" s="58">
        <v>708382070931</v>
      </c>
    </row>
    <row r="1331" spans="1:9" ht="14.4" customHeight="1" x14ac:dyDescent="0.3">
      <c r="A1331" s="57" t="s">
        <v>1929</v>
      </c>
      <c r="B1331" s="1" t="s">
        <v>1930</v>
      </c>
      <c r="C1331" s="54" t="s">
        <v>997</v>
      </c>
      <c r="D1331" s="55">
        <f t="shared" si="114"/>
        <v>71.88</v>
      </c>
      <c r="E1331" s="55">
        <v>5.99</v>
      </c>
      <c r="F1331" s="55">
        <f t="shared" si="115"/>
        <v>39.533999999999999</v>
      </c>
      <c r="G1331" s="100"/>
      <c r="H1331" s="56">
        <f t="shared" si="113"/>
        <v>0</v>
      </c>
      <c r="I1331" s="58">
        <v>708382070948</v>
      </c>
    </row>
    <row r="1332" spans="1:9" ht="14.4" customHeight="1" x14ac:dyDescent="0.3">
      <c r="A1332" s="57" t="s">
        <v>1931</v>
      </c>
      <c r="B1332" s="1" t="s">
        <v>1932</v>
      </c>
      <c r="C1332" s="54" t="s">
        <v>997</v>
      </c>
      <c r="D1332" s="55">
        <f t="shared" si="114"/>
        <v>71.88</v>
      </c>
      <c r="E1332" s="55">
        <v>5.99</v>
      </c>
      <c r="F1332" s="55">
        <f t="shared" si="115"/>
        <v>39.533999999999999</v>
      </c>
      <c r="G1332" s="100"/>
      <c r="H1332" s="56">
        <f t="shared" si="113"/>
        <v>0</v>
      </c>
      <c r="I1332" s="58">
        <v>708382070955</v>
      </c>
    </row>
    <row r="1333" spans="1:9" ht="14.4" customHeight="1" x14ac:dyDescent="0.3">
      <c r="A1333" s="57" t="s">
        <v>1933</v>
      </c>
      <c r="B1333" s="1" t="s">
        <v>1934</v>
      </c>
      <c r="C1333" s="54" t="s">
        <v>997</v>
      </c>
      <c r="D1333" s="55">
        <f t="shared" si="114"/>
        <v>71.88</v>
      </c>
      <c r="E1333" s="55">
        <v>5.99</v>
      </c>
      <c r="F1333" s="55">
        <f t="shared" si="115"/>
        <v>39.533999999999999</v>
      </c>
      <c r="G1333" s="100"/>
      <c r="H1333" s="56">
        <f t="shared" si="113"/>
        <v>0</v>
      </c>
      <c r="I1333" s="58">
        <v>708382070962</v>
      </c>
    </row>
    <row r="1334" spans="1:9" ht="14.4" customHeight="1" x14ac:dyDescent="0.3">
      <c r="A1334" s="57" t="s">
        <v>1935</v>
      </c>
      <c r="B1334" s="1" t="s">
        <v>1936</v>
      </c>
      <c r="C1334" s="54" t="s">
        <v>997</v>
      </c>
      <c r="D1334" s="55">
        <f t="shared" si="114"/>
        <v>71.88</v>
      </c>
      <c r="E1334" s="55">
        <v>5.99</v>
      </c>
      <c r="F1334" s="55">
        <f t="shared" si="115"/>
        <v>39.533999999999999</v>
      </c>
      <c r="G1334" s="100"/>
      <c r="H1334" s="56">
        <f t="shared" si="113"/>
        <v>0</v>
      </c>
      <c r="I1334" s="58">
        <v>708382070979</v>
      </c>
    </row>
    <row r="1335" spans="1:9" ht="14.4" customHeight="1" x14ac:dyDescent="0.3">
      <c r="A1335" s="98" t="s">
        <v>2986</v>
      </c>
      <c r="B1335" s="87" t="s">
        <v>2990</v>
      </c>
      <c r="C1335" s="93" t="s">
        <v>85</v>
      </c>
      <c r="D1335" s="94">
        <f t="shared" si="114"/>
        <v>35.880000000000003</v>
      </c>
      <c r="E1335" s="94">
        <v>2.99</v>
      </c>
      <c r="F1335" s="94">
        <f t="shared" si="115"/>
        <v>19.734000000000002</v>
      </c>
      <c r="G1335" s="100"/>
      <c r="H1335" s="95">
        <f t="shared" si="113"/>
        <v>0</v>
      </c>
      <c r="I1335" s="88">
        <v>708382029083</v>
      </c>
    </row>
    <row r="1336" spans="1:9" ht="14.4" customHeight="1" x14ac:dyDescent="0.3">
      <c r="A1336" s="98" t="s">
        <v>2987</v>
      </c>
      <c r="B1336" s="87" t="s">
        <v>2991</v>
      </c>
      <c r="C1336" s="93" t="s">
        <v>85</v>
      </c>
      <c r="D1336" s="94">
        <f t="shared" si="114"/>
        <v>35.880000000000003</v>
      </c>
      <c r="E1336" s="94">
        <v>2.99</v>
      </c>
      <c r="F1336" s="94">
        <f t="shared" si="115"/>
        <v>19.734000000000002</v>
      </c>
      <c r="G1336" s="100"/>
      <c r="H1336" s="95">
        <f t="shared" si="113"/>
        <v>0</v>
      </c>
      <c r="I1336" s="88">
        <v>708382029106</v>
      </c>
    </row>
    <row r="1337" spans="1:9" ht="14.4" customHeight="1" x14ac:dyDescent="0.3">
      <c r="A1337" s="98" t="s">
        <v>2988</v>
      </c>
      <c r="B1337" s="87" t="s">
        <v>2992</v>
      </c>
      <c r="C1337" s="93" t="s">
        <v>85</v>
      </c>
      <c r="D1337" s="94">
        <f t="shared" si="114"/>
        <v>35.880000000000003</v>
      </c>
      <c r="E1337" s="94">
        <v>2.99</v>
      </c>
      <c r="F1337" s="94">
        <f t="shared" si="115"/>
        <v>19.734000000000002</v>
      </c>
      <c r="G1337" s="100"/>
      <c r="H1337" s="95">
        <f t="shared" si="113"/>
        <v>0</v>
      </c>
      <c r="I1337" s="88">
        <v>708382029120</v>
      </c>
    </row>
    <row r="1338" spans="1:9" ht="14.4" customHeight="1" x14ac:dyDescent="0.3">
      <c r="A1338" s="98" t="s">
        <v>2989</v>
      </c>
      <c r="B1338" s="87" t="s">
        <v>2993</v>
      </c>
      <c r="C1338" s="93" t="s">
        <v>85</v>
      </c>
      <c r="D1338" s="94">
        <f t="shared" si="114"/>
        <v>35.880000000000003</v>
      </c>
      <c r="E1338" s="94">
        <v>2.99</v>
      </c>
      <c r="F1338" s="94">
        <f t="shared" si="115"/>
        <v>19.734000000000002</v>
      </c>
      <c r="G1338" s="100"/>
      <c r="H1338" s="95">
        <f t="shared" si="113"/>
        <v>0</v>
      </c>
      <c r="I1338" s="88">
        <v>708382029137</v>
      </c>
    </row>
    <row r="1339" spans="1:9" ht="14.4" customHeight="1" x14ac:dyDescent="0.3">
      <c r="A1339" s="98" t="s">
        <v>3014</v>
      </c>
      <c r="B1339" s="87" t="s">
        <v>3008</v>
      </c>
      <c r="C1339" s="93" t="s">
        <v>2997</v>
      </c>
      <c r="D1339" s="94">
        <f t="shared" si="114"/>
        <v>83.88</v>
      </c>
      <c r="E1339" s="94">
        <v>6.99</v>
      </c>
      <c r="F1339" s="94">
        <f t="shared" si="115"/>
        <v>46.134</v>
      </c>
      <c r="G1339" s="100"/>
      <c r="H1339" s="95">
        <f t="shared" si="113"/>
        <v>0</v>
      </c>
      <c r="I1339" s="88">
        <v>708382029199</v>
      </c>
    </row>
    <row r="1340" spans="1:9" ht="14.4" customHeight="1" x14ac:dyDescent="0.3">
      <c r="A1340" s="98" t="s">
        <v>3010</v>
      </c>
      <c r="B1340" s="87" t="s">
        <v>3008</v>
      </c>
      <c r="C1340" s="93" t="s">
        <v>2826</v>
      </c>
      <c r="D1340" s="94">
        <f t="shared" si="114"/>
        <v>83.88</v>
      </c>
      <c r="E1340" s="94">
        <v>6.99</v>
      </c>
      <c r="F1340" s="94">
        <f t="shared" si="115"/>
        <v>46.134</v>
      </c>
      <c r="G1340" s="100"/>
      <c r="H1340" s="95">
        <f t="shared" si="113"/>
        <v>0</v>
      </c>
      <c r="I1340" s="88">
        <v>708382029205</v>
      </c>
    </row>
    <row r="1341" spans="1:9" ht="14.4" customHeight="1" x14ac:dyDescent="0.3">
      <c r="A1341" s="98" t="s">
        <v>3011</v>
      </c>
      <c r="B1341" s="87" t="s">
        <v>3008</v>
      </c>
      <c r="C1341" s="93" t="s">
        <v>2800</v>
      </c>
      <c r="D1341" s="94">
        <f t="shared" si="114"/>
        <v>83.88</v>
      </c>
      <c r="E1341" s="94">
        <v>6.99</v>
      </c>
      <c r="F1341" s="94">
        <f t="shared" si="115"/>
        <v>46.134</v>
      </c>
      <c r="G1341" s="100"/>
      <c r="H1341" s="95">
        <f t="shared" si="113"/>
        <v>0</v>
      </c>
      <c r="I1341" s="88">
        <v>708382029212</v>
      </c>
    </row>
    <row r="1342" spans="1:9" ht="14.4" customHeight="1" x14ac:dyDescent="0.3">
      <c r="A1342" s="98" t="s">
        <v>3015</v>
      </c>
      <c r="B1342" s="87" t="s">
        <v>3009</v>
      </c>
      <c r="C1342" s="93" t="s">
        <v>2997</v>
      </c>
      <c r="D1342" s="94">
        <f t="shared" si="114"/>
        <v>83.88</v>
      </c>
      <c r="E1342" s="94">
        <v>6.99</v>
      </c>
      <c r="F1342" s="94">
        <f t="shared" si="115"/>
        <v>46.134</v>
      </c>
      <c r="G1342" s="100"/>
      <c r="H1342" s="95">
        <f t="shared" si="113"/>
        <v>0</v>
      </c>
      <c r="I1342" s="88">
        <v>708382029229</v>
      </c>
    </row>
    <row r="1343" spans="1:9" ht="14.4" customHeight="1" x14ac:dyDescent="0.3">
      <c r="A1343" s="98" t="s">
        <v>3012</v>
      </c>
      <c r="B1343" s="87" t="s">
        <v>3009</v>
      </c>
      <c r="C1343" s="93" t="s">
        <v>2826</v>
      </c>
      <c r="D1343" s="94">
        <f t="shared" si="114"/>
        <v>83.88</v>
      </c>
      <c r="E1343" s="94">
        <v>6.99</v>
      </c>
      <c r="F1343" s="94">
        <f t="shared" si="115"/>
        <v>46.134</v>
      </c>
      <c r="G1343" s="100"/>
      <c r="H1343" s="95">
        <f t="shared" si="113"/>
        <v>0</v>
      </c>
      <c r="I1343" s="88">
        <v>708382029236</v>
      </c>
    </row>
    <row r="1344" spans="1:9" ht="14.4" customHeight="1" x14ac:dyDescent="0.3">
      <c r="A1344" s="98" t="s">
        <v>3013</v>
      </c>
      <c r="B1344" s="87" t="s">
        <v>3009</v>
      </c>
      <c r="C1344" s="93" t="s">
        <v>2800</v>
      </c>
      <c r="D1344" s="94">
        <f t="shared" si="114"/>
        <v>83.88</v>
      </c>
      <c r="E1344" s="94">
        <v>6.99</v>
      </c>
      <c r="F1344" s="94">
        <f t="shared" si="115"/>
        <v>46.134</v>
      </c>
      <c r="G1344" s="100"/>
      <c r="H1344" s="95">
        <f t="shared" si="113"/>
        <v>0</v>
      </c>
      <c r="I1344" s="88">
        <v>708382029243</v>
      </c>
    </row>
    <row r="1345" spans="1:9" ht="18" x14ac:dyDescent="0.3">
      <c r="A1345" s="50" t="s">
        <v>3648</v>
      </c>
      <c r="B1345" s="50"/>
      <c r="C1345" s="50"/>
      <c r="D1345" s="50"/>
      <c r="E1345" s="50"/>
      <c r="F1345" s="50"/>
      <c r="G1345" s="101"/>
      <c r="H1345" s="56">
        <f t="shared" si="113"/>
        <v>0</v>
      </c>
      <c r="I1345" s="51"/>
    </row>
    <row r="1346" spans="1:9" ht="14.4" customHeight="1" x14ac:dyDescent="0.3">
      <c r="A1346" s="52" t="s">
        <v>1937</v>
      </c>
      <c r="B1346" s="53" t="s">
        <v>3512</v>
      </c>
      <c r="C1346" s="54" t="s">
        <v>997</v>
      </c>
      <c r="D1346" s="55">
        <f t="shared" ref="D1346:D1402" si="116">E1346*12</f>
        <v>65.88</v>
      </c>
      <c r="E1346" s="55">
        <v>5.49</v>
      </c>
      <c r="F1346" s="55">
        <f>D1346*0.55</f>
        <v>36.234000000000002</v>
      </c>
      <c r="G1346" s="100"/>
      <c r="H1346" s="56">
        <f t="shared" si="113"/>
        <v>0</v>
      </c>
      <c r="I1346" s="58">
        <v>708382056133</v>
      </c>
    </row>
    <row r="1347" spans="1:9" ht="14.4" customHeight="1" x14ac:dyDescent="0.3">
      <c r="A1347" s="52" t="s">
        <v>1938</v>
      </c>
      <c r="B1347" s="53" t="s">
        <v>3512</v>
      </c>
      <c r="C1347" s="54" t="s">
        <v>554</v>
      </c>
      <c r="D1347" s="55">
        <f t="shared" si="116"/>
        <v>65.88</v>
      </c>
      <c r="E1347" s="55">
        <v>5.49</v>
      </c>
      <c r="F1347" s="55">
        <f t="shared" ref="F1347:F1403" si="117">D1347*0.55</f>
        <v>36.234000000000002</v>
      </c>
      <c r="G1347" s="100"/>
      <c r="H1347" s="56">
        <f t="shared" ref="H1347:H1410" si="118">G1347*F1347</f>
        <v>0</v>
      </c>
      <c r="I1347" s="58">
        <v>708382056140</v>
      </c>
    </row>
    <row r="1348" spans="1:9" ht="14.4" customHeight="1" x14ac:dyDescent="0.3">
      <c r="A1348" s="52" t="s">
        <v>1939</v>
      </c>
      <c r="B1348" s="53" t="s">
        <v>3512</v>
      </c>
      <c r="C1348" s="54" t="s">
        <v>301</v>
      </c>
      <c r="D1348" s="55">
        <f t="shared" si="116"/>
        <v>65.88</v>
      </c>
      <c r="E1348" s="55">
        <v>5.49</v>
      </c>
      <c r="F1348" s="55">
        <f t="shared" si="117"/>
        <v>36.234000000000002</v>
      </c>
      <c r="G1348" s="100"/>
      <c r="H1348" s="56">
        <f t="shared" si="118"/>
        <v>0</v>
      </c>
      <c r="I1348" s="58">
        <v>708382056157</v>
      </c>
    </row>
    <row r="1349" spans="1:9" ht="14.4" customHeight="1" x14ac:dyDescent="0.3">
      <c r="A1349" s="52" t="s">
        <v>1940</v>
      </c>
      <c r="B1349" s="53" t="s">
        <v>3512</v>
      </c>
      <c r="C1349" s="54" t="s">
        <v>303</v>
      </c>
      <c r="D1349" s="55">
        <f t="shared" si="116"/>
        <v>65.88</v>
      </c>
      <c r="E1349" s="55">
        <v>5.49</v>
      </c>
      <c r="F1349" s="55">
        <f t="shared" si="117"/>
        <v>36.234000000000002</v>
      </c>
      <c r="G1349" s="100"/>
      <c r="H1349" s="56">
        <f t="shared" si="118"/>
        <v>0</v>
      </c>
      <c r="I1349" s="58">
        <v>708382056164</v>
      </c>
    </row>
    <row r="1350" spans="1:9" ht="14.4" customHeight="1" x14ac:dyDescent="0.3">
      <c r="A1350" s="52" t="s">
        <v>1941</v>
      </c>
      <c r="B1350" s="53" t="s">
        <v>3512</v>
      </c>
      <c r="C1350" s="54" t="s">
        <v>85</v>
      </c>
      <c r="D1350" s="55">
        <f t="shared" si="116"/>
        <v>65.88</v>
      </c>
      <c r="E1350" s="55">
        <v>5.49</v>
      </c>
      <c r="F1350" s="55">
        <f t="shared" si="117"/>
        <v>36.234000000000002</v>
      </c>
      <c r="G1350" s="100"/>
      <c r="H1350" s="56">
        <f t="shared" si="118"/>
        <v>0</v>
      </c>
      <c r="I1350" s="58">
        <v>708382056171</v>
      </c>
    </row>
    <row r="1351" spans="1:9" ht="14.4" customHeight="1" x14ac:dyDescent="0.3">
      <c r="A1351" s="52" t="s">
        <v>1942</v>
      </c>
      <c r="B1351" s="53" t="s">
        <v>3513</v>
      </c>
      <c r="C1351" s="54" t="s">
        <v>997</v>
      </c>
      <c r="D1351" s="55">
        <f t="shared" si="116"/>
        <v>65.88</v>
      </c>
      <c r="E1351" s="55">
        <v>5.49</v>
      </c>
      <c r="F1351" s="55">
        <f t="shared" si="117"/>
        <v>36.234000000000002</v>
      </c>
      <c r="G1351" s="100"/>
      <c r="H1351" s="56">
        <f t="shared" si="118"/>
        <v>0</v>
      </c>
      <c r="I1351" s="58">
        <v>708382056188</v>
      </c>
    </row>
    <row r="1352" spans="1:9" ht="14.4" customHeight="1" x14ac:dyDescent="0.3">
      <c r="A1352" s="52" t="s">
        <v>1943</v>
      </c>
      <c r="B1352" s="53" t="s">
        <v>3513</v>
      </c>
      <c r="C1352" s="54" t="s">
        <v>554</v>
      </c>
      <c r="D1352" s="55">
        <f t="shared" si="116"/>
        <v>65.88</v>
      </c>
      <c r="E1352" s="55">
        <v>5.49</v>
      </c>
      <c r="F1352" s="55">
        <f t="shared" si="117"/>
        <v>36.234000000000002</v>
      </c>
      <c r="G1352" s="100"/>
      <c r="H1352" s="56">
        <f t="shared" si="118"/>
        <v>0</v>
      </c>
      <c r="I1352" s="58">
        <v>708382056195</v>
      </c>
    </row>
    <row r="1353" spans="1:9" ht="14.4" customHeight="1" x14ac:dyDescent="0.3">
      <c r="A1353" s="52" t="s">
        <v>1944</v>
      </c>
      <c r="B1353" s="53" t="s">
        <v>3513</v>
      </c>
      <c r="C1353" s="54" t="s">
        <v>301</v>
      </c>
      <c r="D1353" s="55">
        <f t="shared" si="116"/>
        <v>65.88</v>
      </c>
      <c r="E1353" s="55">
        <v>5.49</v>
      </c>
      <c r="F1353" s="55">
        <f t="shared" si="117"/>
        <v>36.234000000000002</v>
      </c>
      <c r="G1353" s="100"/>
      <c r="H1353" s="56">
        <f t="shared" si="118"/>
        <v>0</v>
      </c>
      <c r="I1353" s="58">
        <v>708382056201</v>
      </c>
    </row>
    <row r="1354" spans="1:9" ht="14.4" customHeight="1" x14ac:dyDescent="0.3">
      <c r="A1354" s="52" t="s">
        <v>1945</v>
      </c>
      <c r="B1354" s="53" t="s">
        <v>3513</v>
      </c>
      <c r="C1354" s="54" t="s">
        <v>303</v>
      </c>
      <c r="D1354" s="55">
        <f t="shared" si="116"/>
        <v>65.88</v>
      </c>
      <c r="E1354" s="55">
        <v>5.49</v>
      </c>
      <c r="F1354" s="55">
        <f t="shared" si="117"/>
        <v>36.234000000000002</v>
      </c>
      <c r="G1354" s="100"/>
      <c r="H1354" s="56">
        <f t="shared" si="118"/>
        <v>0</v>
      </c>
      <c r="I1354" s="58">
        <v>708382056218</v>
      </c>
    </row>
    <row r="1355" spans="1:9" ht="14.4" customHeight="1" x14ac:dyDescent="0.3">
      <c r="A1355" s="52" t="s">
        <v>1946</v>
      </c>
      <c r="B1355" s="53" t="s">
        <v>3513</v>
      </c>
      <c r="C1355" s="54" t="s">
        <v>85</v>
      </c>
      <c r="D1355" s="55">
        <f t="shared" si="116"/>
        <v>65.88</v>
      </c>
      <c r="E1355" s="55">
        <v>5.49</v>
      </c>
      <c r="F1355" s="55">
        <f t="shared" si="117"/>
        <v>36.234000000000002</v>
      </c>
      <c r="G1355" s="100"/>
      <c r="H1355" s="56">
        <f t="shared" si="118"/>
        <v>0</v>
      </c>
      <c r="I1355" s="58">
        <v>708382056225</v>
      </c>
    </row>
    <row r="1356" spans="1:9" ht="14.4" customHeight="1" x14ac:dyDescent="0.3">
      <c r="A1356" s="52" t="s">
        <v>1947</v>
      </c>
      <c r="B1356" s="53" t="s">
        <v>3514</v>
      </c>
      <c r="C1356" s="54" t="s">
        <v>997</v>
      </c>
      <c r="D1356" s="55">
        <f t="shared" si="116"/>
        <v>65.88</v>
      </c>
      <c r="E1356" s="55">
        <v>5.49</v>
      </c>
      <c r="F1356" s="55">
        <f t="shared" si="117"/>
        <v>36.234000000000002</v>
      </c>
      <c r="G1356" s="100"/>
      <c r="H1356" s="56">
        <f t="shared" si="118"/>
        <v>0</v>
      </c>
      <c r="I1356" s="58">
        <v>708382056287</v>
      </c>
    </row>
    <row r="1357" spans="1:9" ht="14.4" customHeight="1" x14ac:dyDescent="0.3">
      <c r="A1357" s="52" t="s">
        <v>1948</v>
      </c>
      <c r="B1357" s="53" t="s">
        <v>3514</v>
      </c>
      <c r="C1357" s="54" t="s">
        <v>554</v>
      </c>
      <c r="D1357" s="55">
        <f t="shared" si="116"/>
        <v>65.88</v>
      </c>
      <c r="E1357" s="55">
        <v>5.49</v>
      </c>
      <c r="F1357" s="55">
        <f t="shared" si="117"/>
        <v>36.234000000000002</v>
      </c>
      <c r="G1357" s="100"/>
      <c r="H1357" s="56">
        <f t="shared" si="118"/>
        <v>0</v>
      </c>
      <c r="I1357" s="58">
        <v>708382056294</v>
      </c>
    </row>
    <row r="1358" spans="1:9" ht="14.4" customHeight="1" x14ac:dyDescent="0.3">
      <c r="A1358" s="52" t="s">
        <v>1949</v>
      </c>
      <c r="B1358" s="53" t="s">
        <v>3514</v>
      </c>
      <c r="C1358" s="54" t="s">
        <v>301</v>
      </c>
      <c r="D1358" s="55">
        <f t="shared" si="116"/>
        <v>65.88</v>
      </c>
      <c r="E1358" s="55">
        <v>5.49</v>
      </c>
      <c r="F1358" s="55">
        <f t="shared" si="117"/>
        <v>36.234000000000002</v>
      </c>
      <c r="G1358" s="100"/>
      <c r="H1358" s="56">
        <f t="shared" si="118"/>
        <v>0</v>
      </c>
      <c r="I1358" s="58">
        <v>708382056300</v>
      </c>
    </row>
    <row r="1359" spans="1:9" ht="14.4" customHeight="1" x14ac:dyDescent="0.3">
      <c r="A1359" s="52" t="s">
        <v>1950</v>
      </c>
      <c r="B1359" s="53" t="s">
        <v>3514</v>
      </c>
      <c r="C1359" s="54" t="s">
        <v>303</v>
      </c>
      <c r="D1359" s="55">
        <f t="shared" si="116"/>
        <v>65.88</v>
      </c>
      <c r="E1359" s="55">
        <v>5.49</v>
      </c>
      <c r="F1359" s="55">
        <f t="shared" si="117"/>
        <v>36.234000000000002</v>
      </c>
      <c r="G1359" s="100"/>
      <c r="H1359" s="56">
        <f t="shared" si="118"/>
        <v>0</v>
      </c>
      <c r="I1359" s="58">
        <v>708382056317</v>
      </c>
    </row>
    <row r="1360" spans="1:9" ht="14.4" customHeight="1" x14ac:dyDescent="0.3">
      <c r="A1360" s="52" t="s">
        <v>1951</v>
      </c>
      <c r="B1360" s="53" t="s">
        <v>3514</v>
      </c>
      <c r="C1360" s="54" t="s">
        <v>85</v>
      </c>
      <c r="D1360" s="55">
        <f t="shared" si="116"/>
        <v>65.88</v>
      </c>
      <c r="E1360" s="55">
        <v>5.49</v>
      </c>
      <c r="F1360" s="55">
        <f t="shared" si="117"/>
        <v>36.234000000000002</v>
      </c>
      <c r="G1360" s="100"/>
      <c r="H1360" s="56">
        <f t="shared" si="118"/>
        <v>0</v>
      </c>
      <c r="I1360" s="58">
        <v>708382056324</v>
      </c>
    </row>
    <row r="1361" spans="1:9" ht="14.4" customHeight="1" x14ac:dyDescent="0.3">
      <c r="A1361" s="52" t="s">
        <v>1952</v>
      </c>
      <c r="B1361" s="53" t="s">
        <v>3515</v>
      </c>
      <c r="C1361" s="54" t="s">
        <v>997</v>
      </c>
      <c r="D1361" s="55">
        <f t="shared" si="116"/>
        <v>65.88</v>
      </c>
      <c r="E1361" s="55">
        <v>5.49</v>
      </c>
      <c r="F1361" s="55">
        <f t="shared" si="117"/>
        <v>36.234000000000002</v>
      </c>
      <c r="G1361" s="100"/>
      <c r="H1361" s="56">
        <f t="shared" si="118"/>
        <v>0</v>
      </c>
      <c r="I1361" s="58">
        <v>708382056331</v>
      </c>
    </row>
    <row r="1362" spans="1:9" ht="14.4" customHeight="1" x14ac:dyDescent="0.3">
      <c r="A1362" s="52" t="s">
        <v>1953</v>
      </c>
      <c r="B1362" s="53" t="s">
        <v>3515</v>
      </c>
      <c r="C1362" s="54" t="s">
        <v>301</v>
      </c>
      <c r="D1362" s="55">
        <f t="shared" si="116"/>
        <v>65.88</v>
      </c>
      <c r="E1362" s="55">
        <v>5.49</v>
      </c>
      <c r="F1362" s="55">
        <f t="shared" si="117"/>
        <v>36.234000000000002</v>
      </c>
      <c r="G1362" s="100"/>
      <c r="H1362" s="56">
        <f t="shared" si="118"/>
        <v>0</v>
      </c>
      <c r="I1362" s="58">
        <v>708382056355</v>
      </c>
    </row>
    <row r="1363" spans="1:9" ht="14.4" customHeight="1" x14ac:dyDescent="0.3">
      <c r="A1363" s="52" t="s">
        <v>1954</v>
      </c>
      <c r="B1363" s="53" t="s">
        <v>3515</v>
      </c>
      <c r="C1363" s="54" t="s">
        <v>303</v>
      </c>
      <c r="D1363" s="55">
        <f t="shared" si="116"/>
        <v>65.88</v>
      </c>
      <c r="E1363" s="55">
        <v>5.49</v>
      </c>
      <c r="F1363" s="55">
        <f t="shared" si="117"/>
        <v>36.234000000000002</v>
      </c>
      <c r="G1363" s="100"/>
      <c r="H1363" s="56">
        <f t="shared" si="118"/>
        <v>0</v>
      </c>
      <c r="I1363" s="58">
        <v>708382056362</v>
      </c>
    </row>
    <row r="1364" spans="1:9" ht="14.4" customHeight="1" x14ac:dyDescent="0.3">
      <c r="A1364" s="52" t="s">
        <v>1955</v>
      </c>
      <c r="B1364" s="53" t="s">
        <v>3515</v>
      </c>
      <c r="C1364" s="54" t="s">
        <v>85</v>
      </c>
      <c r="D1364" s="55">
        <f t="shared" si="116"/>
        <v>65.88</v>
      </c>
      <c r="E1364" s="55">
        <v>5.49</v>
      </c>
      <c r="F1364" s="55">
        <f t="shared" si="117"/>
        <v>36.234000000000002</v>
      </c>
      <c r="G1364" s="100"/>
      <c r="H1364" s="56">
        <f t="shared" si="118"/>
        <v>0</v>
      </c>
      <c r="I1364" s="58">
        <v>708382056379</v>
      </c>
    </row>
    <row r="1365" spans="1:9" ht="14.4" customHeight="1" x14ac:dyDescent="0.3">
      <c r="A1365" s="52" t="s">
        <v>1956</v>
      </c>
      <c r="B1365" s="53" t="s">
        <v>3516</v>
      </c>
      <c r="C1365" s="54" t="s">
        <v>997</v>
      </c>
      <c r="D1365" s="55">
        <f t="shared" si="116"/>
        <v>65.88</v>
      </c>
      <c r="E1365" s="55">
        <v>5.49</v>
      </c>
      <c r="F1365" s="55">
        <f t="shared" si="117"/>
        <v>36.234000000000002</v>
      </c>
      <c r="G1365" s="100"/>
      <c r="H1365" s="56">
        <f t="shared" si="118"/>
        <v>0</v>
      </c>
      <c r="I1365" s="58">
        <v>708382056386</v>
      </c>
    </row>
    <row r="1366" spans="1:9" ht="14.4" customHeight="1" x14ac:dyDescent="0.3">
      <c r="A1366" s="52" t="s">
        <v>1957</v>
      </c>
      <c r="B1366" s="53" t="s">
        <v>3516</v>
      </c>
      <c r="C1366" s="54" t="s">
        <v>554</v>
      </c>
      <c r="D1366" s="55">
        <f t="shared" si="116"/>
        <v>65.88</v>
      </c>
      <c r="E1366" s="55">
        <v>5.49</v>
      </c>
      <c r="F1366" s="55">
        <f t="shared" si="117"/>
        <v>36.234000000000002</v>
      </c>
      <c r="G1366" s="100"/>
      <c r="H1366" s="56">
        <f t="shared" si="118"/>
        <v>0</v>
      </c>
      <c r="I1366" s="58">
        <v>708382056393</v>
      </c>
    </row>
    <row r="1367" spans="1:9" ht="14.4" customHeight="1" x14ac:dyDescent="0.3">
      <c r="A1367" s="52" t="s">
        <v>1958</v>
      </c>
      <c r="B1367" s="53" t="s">
        <v>3516</v>
      </c>
      <c r="C1367" s="54" t="s">
        <v>301</v>
      </c>
      <c r="D1367" s="55">
        <f t="shared" si="116"/>
        <v>65.88</v>
      </c>
      <c r="E1367" s="55">
        <v>5.49</v>
      </c>
      <c r="F1367" s="55">
        <f t="shared" si="117"/>
        <v>36.234000000000002</v>
      </c>
      <c r="G1367" s="100"/>
      <c r="H1367" s="56">
        <f t="shared" si="118"/>
        <v>0</v>
      </c>
      <c r="I1367" s="58">
        <v>708382056409</v>
      </c>
    </row>
    <row r="1368" spans="1:9" ht="14.4" customHeight="1" x14ac:dyDescent="0.3">
      <c r="A1368" s="52" t="s">
        <v>1959</v>
      </c>
      <c r="B1368" s="53" t="s">
        <v>3516</v>
      </c>
      <c r="C1368" s="54" t="s">
        <v>303</v>
      </c>
      <c r="D1368" s="55">
        <f t="shared" si="116"/>
        <v>65.88</v>
      </c>
      <c r="E1368" s="55">
        <v>5.49</v>
      </c>
      <c r="F1368" s="55">
        <f t="shared" si="117"/>
        <v>36.234000000000002</v>
      </c>
      <c r="G1368" s="100"/>
      <c r="H1368" s="56">
        <f t="shared" si="118"/>
        <v>0</v>
      </c>
      <c r="I1368" s="58">
        <v>708382056416</v>
      </c>
    </row>
    <row r="1369" spans="1:9" ht="14.4" customHeight="1" x14ac:dyDescent="0.3">
      <c r="A1369" s="52" t="s">
        <v>1960</v>
      </c>
      <c r="B1369" s="53" t="s">
        <v>3516</v>
      </c>
      <c r="C1369" s="54" t="s">
        <v>85</v>
      </c>
      <c r="D1369" s="55">
        <f t="shared" si="116"/>
        <v>65.88</v>
      </c>
      <c r="E1369" s="55">
        <v>5.49</v>
      </c>
      <c r="F1369" s="55">
        <f t="shared" si="117"/>
        <v>36.234000000000002</v>
      </c>
      <c r="G1369" s="100"/>
      <c r="H1369" s="56">
        <f t="shared" si="118"/>
        <v>0</v>
      </c>
      <c r="I1369" s="58">
        <v>708382056423</v>
      </c>
    </row>
    <row r="1370" spans="1:9" ht="14.4" customHeight="1" x14ac:dyDescent="0.3">
      <c r="A1370" s="52" t="s">
        <v>1961</v>
      </c>
      <c r="B1370" s="53" t="s">
        <v>3517</v>
      </c>
      <c r="C1370" s="54" t="s">
        <v>997</v>
      </c>
      <c r="D1370" s="55">
        <f t="shared" si="116"/>
        <v>65.88</v>
      </c>
      <c r="E1370" s="55">
        <v>5.49</v>
      </c>
      <c r="F1370" s="55">
        <f t="shared" si="117"/>
        <v>36.234000000000002</v>
      </c>
      <c r="G1370" s="100"/>
      <c r="H1370" s="56">
        <f t="shared" si="118"/>
        <v>0</v>
      </c>
      <c r="I1370" s="58">
        <v>708382056584</v>
      </c>
    </row>
    <row r="1371" spans="1:9" ht="14.4" customHeight="1" x14ac:dyDescent="0.3">
      <c r="A1371" s="52" t="s">
        <v>1962</v>
      </c>
      <c r="B1371" s="53" t="s">
        <v>3517</v>
      </c>
      <c r="C1371" s="54" t="s">
        <v>554</v>
      </c>
      <c r="D1371" s="55">
        <f t="shared" si="116"/>
        <v>65.88</v>
      </c>
      <c r="E1371" s="55">
        <v>5.49</v>
      </c>
      <c r="F1371" s="55">
        <f t="shared" si="117"/>
        <v>36.234000000000002</v>
      </c>
      <c r="G1371" s="100"/>
      <c r="H1371" s="56">
        <f t="shared" si="118"/>
        <v>0</v>
      </c>
      <c r="I1371" s="58">
        <v>708382056591</v>
      </c>
    </row>
    <row r="1372" spans="1:9" ht="14.4" customHeight="1" x14ac:dyDescent="0.3">
      <c r="A1372" s="52" t="s">
        <v>1963</v>
      </c>
      <c r="B1372" s="53" t="s">
        <v>3517</v>
      </c>
      <c r="C1372" s="54" t="s">
        <v>301</v>
      </c>
      <c r="D1372" s="55">
        <f t="shared" si="116"/>
        <v>65.88</v>
      </c>
      <c r="E1372" s="55">
        <v>5.49</v>
      </c>
      <c r="F1372" s="55">
        <f t="shared" si="117"/>
        <v>36.234000000000002</v>
      </c>
      <c r="G1372" s="100"/>
      <c r="H1372" s="56">
        <f t="shared" si="118"/>
        <v>0</v>
      </c>
      <c r="I1372" s="58">
        <v>708382056607</v>
      </c>
    </row>
    <row r="1373" spans="1:9" ht="14.4" customHeight="1" x14ac:dyDescent="0.3">
      <c r="A1373" s="52" t="s">
        <v>1964</v>
      </c>
      <c r="B1373" s="53" t="s">
        <v>3517</v>
      </c>
      <c r="C1373" s="54" t="s">
        <v>303</v>
      </c>
      <c r="D1373" s="55">
        <f t="shared" si="116"/>
        <v>65.88</v>
      </c>
      <c r="E1373" s="55">
        <v>5.49</v>
      </c>
      <c r="F1373" s="55">
        <f t="shared" si="117"/>
        <v>36.234000000000002</v>
      </c>
      <c r="G1373" s="100"/>
      <c r="H1373" s="56">
        <f t="shared" si="118"/>
        <v>0</v>
      </c>
      <c r="I1373" s="58">
        <v>708382056614</v>
      </c>
    </row>
    <row r="1374" spans="1:9" ht="14.4" customHeight="1" x14ac:dyDescent="0.3">
      <c r="A1374" s="52" t="s">
        <v>1965</v>
      </c>
      <c r="B1374" s="53" t="s">
        <v>3517</v>
      </c>
      <c r="C1374" s="54" t="s">
        <v>85</v>
      </c>
      <c r="D1374" s="55">
        <f t="shared" si="116"/>
        <v>65.88</v>
      </c>
      <c r="E1374" s="55">
        <v>5.49</v>
      </c>
      <c r="F1374" s="55">
        <f t="shared" si="117"/>
        <v>36.234000000000002</v>
      </c>
      <c r="G1374" s="100"/>
      <c r="H1374" s="56">
        <f t="shared" si="118"/>
        <v>0</v>
      </c>
      <c r="I1374" s="58">
        <v>708382056621</v>
      </c>
    </row>
    <row r="1375" spans="1:9" ht="14.4" customHeight="1" x14ac:dyDescent="0.3">
      <c r="A1375" s="52" t="s">
        <v>1966</v>
      </c>
      <c r="B1375" s="53" t="s">
        <v>3518</v>
      </c>
      <c r="C1375" s="54" t="s">
        <v>997</v>
      </c>
      <c r="D1375" s="55">
        <f t="shared" si="116"/>
        <v>65.88</v>
      </c>
      <c r="E1375" s="55">
        <v>5.49</v>
      </c>
      <c r="F1375" s="55">
        <f t="shared" si="117"/>
        <v>36.234000000000002</v>
      </c>
      <c r="G1375" s="100"/>
      <c r="H1375" s="56">
        <f t="shared" si="118"/>
        <v>0</v>
      </c>
      <c r="I1375" s="58">
        <v>708382056638</v>
      </c>
    </row>
    <row r="1376" spans="1:9" ht="14.4" customHeight="1" x14ac:dyDescent="0.3">
      <c r="A1376" s="52" t="s">
        <v>1967</v>
      </c>
      <c r="B1376" s="53" t="s">
        <v>3518</v>
      </c>
      <c r="C1376" s="54" t="s">
        <v>554</v>
      </c>
      <c r="D1376" s="55">
        <f t="shared" si="116"/>
        <v>65.88</v>
      </c>
      <c r="E1376" s="55">
        <v>5.49</v>
      </c>
      <c r="F1376" s="55">
        <f t="shared" si="117"/>
        <v>36.234000000000002</v>
      </c>
      <c r="G1376" s="100"/>
      <c r="H1376" s="56">
        <f t="shared" si="118"/>
        <v>0</v>
      </c>
      <c r="I1376" s="58">
        <v>708382056645</v>
      </c>
    </row>
    <row r="1377" spans="1:9" ht="14.4" customHeight="1" x14ac:dyDescent="0.3">
      <c r="A1377" s="52" t="s">
        <v>1968</v>
      </c>
      <c r="B1377" s="53" t="s">
        <v>3518</v>
      </c>
      <c r="C1377" s="54" t="s">
        <v>301</v>
      </c>
      <c r="D1377" s="55">
        <f t="shared" si="116"/>
        <v>65.88</v>
      </c>
      <c r="E1377" s="55">
        <v>5.49</v>
      </c>
      <c r="F1377" s="55">
        <f t="shared" si="117"/>
        <v>36.234000000000002</v>
      </c>
      <c r="G1377" s="100"/>
      <c r="H1377" s="56">
        <f t="shared" si="118"/>
        <v>0</v>
      </c>
      <c r="I1377" s="58">
        <v>708382056652</v>
      </c>
    </row>
    <row r="1378" spans="1:9" ht="14.4" customHeight="1" x14ac:dyDescent="0.3">
      <c r="A1378" s="52" t="s">
        <v>1969</v>
      </c>
      <c r="B1378" s="53" t="s">
        <v>3518</v>
      </c>
      <c r="C1378" s="54" t="s">
        <v>303</v>
      </c>
      <c r="D1378" s="55">
        <f t="shared" si="116"/>
        <v>65.88</v>
      </c>
      <c r="E1378" s="55">
        <v>5.49</v>
      </c>
      <c r="F1378" s="55">
        <f t="shared" si="117"/>
        <v>36.234000000000002</v>
      </c>
      <c r="G1378" s="100"/>
      <c r="H1378" s="56">
        <f t="shared" si="118"/>
        <v>0</v>
      </c>
      <c r="I1378" s="58">
        <v>708382056669</v>
      </c>
    </row>
    <row r="1379" spans="1:9" ht="14.4" customHeight="1" x14ac:dyDescent="0.3">
      <c r="A1379" s="52" t="s">
        <v>1970</v>
      </c>
      <c r="B1379" s="53" t="s">
        <v>3518</v>
      </c>
      <c r="C1379" s="54" t="s">
        <v>85</v>
      </c>
      <c r="D1379" s="55">
        <f t="shared" si="116"/>
        <v>65.88</v>
      </c>
      <c r="E1379" s="55">
        <v>5.49</v>
      </c>
      <c r="F1379" s="55">
        <f t="shared" si="117"/>
        <v>36.234000000000002</v>
      </c>
      <c r="G1379" s="100"/>
      <c r="H1379" s="56">
        <f t="shared" si="118"/>
        <v>0</v>
      </c>
      <c r="I1379" s="58">
        <v>708382056676</v>
      </c>
    </row>
    <row r="1380" spans="1:9" ht="14.4" customHeight="1" x14ac:dyDescent="0.3">
      <c r="A1380" s="52" t="s">
        <v>1971</v>
      </c>
      <c r="B1380" s="53" t="s">
        <v>3519</v>
      </c>
      <c r="C1380" s="54" t="s">
        <v>997</v>
      </c>
      <c r="D1380" s="55">
        <f t="shared" si="116"/>
        <v>65.88</v>
      </c>
      <c r="E1380" s="55">
        <v>5.49</v>
      </c>
      <c r="F1380" s="55">
        <f t="shared" si="117"/>
        <v>36.234000000000002</v>
      </c>
      <c r="G1380" s="100"/>
      <c r="H1380" s="56">
        <f t="shared" si="118"/>
        <v>0</v>
      </c>
      <c r="I1380" s="58">
        <v>708382056683</v>
      </c>
    </row>
    <row r="1381" spans="1:9" ht="14.4" customHeight="1" x14ac:dyDescent="0.3">
      <c r="A1381" s="52" t="s">
        <v>1972</v>
      </c>
      <c r="B1381" s="53" t="s">
        <v>3519</v>
      </c>
      <c r="C1381" s="54" t="s">
        <v>554</v>
      </c>
      <c r="D1381" s="55">
        <f t="shared" si="116"/>
        <v>65.88</v>
      </c>
      <c r="E1381" s="55">
        <v>5.49</v>
      </c>
      <c r="F1381" s="55">
        <f t="shared" si="117"/>
        <v>36.234000000000002</v>
      </c>
      <c r="G1381" s="100"/>
      <c r="H1381" s="56">
        <f t="shared" si="118"/>
        <v>0</v>
      </c>
      <c r="I1381" s="58">
        <v>708382056690</v>
      </c>
    </row>
    <row r="1382" spans="1:9" ht="14.4" customHeight="1" x14ac:dyDescent="0.3">
      <c r="A1382" s="52" t="s">
        <v>1973</v>
      </c>
      <c r="B1382" s="53" t="s">
        <v>3519</v>
      </c>
      <c r="C1382" s="54" t="s">
        <v>301</v>
      </c>
      <c r="D1382" s="55">
        <f t="shared" si="116"/>
        <v>65.88</v>
      </c>
      <c r="E1382" s="55">
        <v>5.49</v>
      </c>
      <c r="F1382" s="55">
        <f t="shared" si="117"/>
        <v>36.234000000000002</v>
      </c>
      <c r="G1382" s="100"/>
      <c r="H1382" s="56">
        <f t="shared" si="118"/>
        <v>0</v>
      </c>
      <c r="I1382" s="58">
        <v>708382056706</v>
      </c>
    </row>
    <row r="1383" spans="1:9" ht="14.4" customHeight="1" x14ac:dyDescent="0.3">
      <c r="A1383" s="52" t="s">
        <v>1974</v>
      </c>
      <c r="B1383" s="53" t="s">
        <v>3519</v>
      </c>
      <c r="C1383" s="54" t="s">
        <v>303</v>
      </c>
      <c r="D1383" s="55">
        <f t="shared" si="116"/>
        <v>65.88</v>
      </c>
      <c r="E1383" s="55">
        <v>5.49</v>
      </c>
      <c r="F1383" s="55">
        <f t="shared" si="117"/>
        <v>36.234000000000002</v>
      </c>
      <c r="G1383" s="100"/>
      <c r="H1383" s="56">
        <f t="shared" si="118"/>
        <v>0</v>
      </c>
      <c r="I1383" s="58">
        <v>708382056713</v>
      </c>
    </row>
    <row r="1384" spans="1:9" ht="14.4" customHeight="1" x14ac:dyDescent="0.3">
      <c r="A1384" s="52" t="s">
        <v>1975</v>
      </c>
      <c r="B1384" s="53" t="s">
        <v>3519</v>
      </c>
      <c r="C1384" s="54" t="s">
        <v>85</v>
      </c>
      <c r="D1384" s="55">
        <f t="shared" si="116"/>
        <v>65.88</v>
      </c>
      <c r="E1384" s="55">
        <v>5.49</v>
      </c>
      <c r="F1384" s="55">
        <f t="shared" si="117"/>
        <v>36.234000000000002</v>
      </c>
      <c r="G1384" s="100"/>
      <c r="H1384" s="56">
        <f t="shared" si="118"/>
        <v>0</v>
      </c>
      <c r="I1384" s="58">
        <v>708382056720</v>
      </c>
    </row>
    <row r="1385" spans="1:9" ht="14.4" customHeight="1" x14ac:dyDescent="0.3">
      <c r="A1385" s="52" t="s">
        <v>1976</v>
      </c>
      <c r="B1385" s="53" t="s">
        <v>3520</v>
      </c>
      <c r="C1385" s="54" t="s">
        <v>997</v>
      </c>
      <c r="D1385" s="55">
        <f t="shared" si="116"/>
        <v>65.88</v>
      </c>
      <c r="E1385" s="55">
        <v>5.49</v>
      </c>
      <c r="F1385" s="55">
        <f t="shared" si="117"/>
        <v>36.234000000000002</v>
      </c>
      <c r="G1385" s="100"/>
      <c r="H1385" s="56">
        <f t="shared" si="118"/>
        <v>0</v>
      </c>
      <c r="I1385" s="58">
        <v>708382056782</v>
      </c>
    </row>
    <row r="1386" spans="1:9" ht="14.4" customHeight="1" x14ac:dyDescent="0.3">
      <c r="A1386" s="52" t="s">
        <v>1977</v>
      </c>
      <c r="B1386" s="53" t="s">
        <v>3520</v>
      </c>
      <c r="C1386" s="54" t="s">
        <v>554</v>
      </c>
      <c r="D1386" s="55">
        <f t="shared" si="116"/>
        <v>65.88</v>
      </c>
      <c r="E1386" s="55">
        <v>5.49</v>
      </c>
      <c r="F1386" s="55">
        <f t="shared" si="117"/>
        <v>36.234000000000002</v>
      </c>
      <c r="G1386" s="100"/>
      <c r="H1386" s="56">
        <f t="shared" si="118"/>
        <v>0</v>
      </c>
      <c r="I1386" s="58">
        <v>708382056799</v>
      </c>
    </row>
    <row r="1387" spans="1:9" ht="14.4" customHeight="1" x14ac:dyDescent="0.3">
      <c r="A1387" s="52" t="s">
        <v>1978</v>
      </c>
      <c r="B1387" s="53" t="s">
        <v>3520</v>
      </c>
      <c r="C1387" s="54" t="s">
        <v>301</v>
      </c>
      <c r="D1387" s="55">
        <f t="shared" si="116"/>
        <v>65.88</v>
      </c>
      <c r="E1387" s="55">
        <v>5.49</v>
      </c>
      <c r="F1387" s="55">
        <f t="shared" si="117"/>
        <v>36.234000000000002</v>
      </c>
      <c r="G1387" s="100"/>
      <c r="H1387" s="56">
        <f t="shared" si="118"/>
        <v>0</v>
      </c>
      <c r="I1387" s="58">
        <v>708382056805</v>
      </c>
    </row>
    <row r="1388" spans="1:9" ht="14.4" customHeight="1" x14ac:dyDescent="0.3">
      <c r="A1388" s="52" t="s">
        <v>1979</v>
      </c>
      <c r="B1388" s="53" t="s">
        <v>3520</v>
      </c>
      <c r="C1388" s="54" t="s">
        <v>303</v>
      </c>
      <c r="D1388" s="55">
        <f t="shared" si="116"/>
        <v>65.88</v>
      </c>
      <c r="E1388" s="55">
        <v>5.49</v>
      </c>
      <c r="F1388" s="55">
        <f t="shared" si="117"/>
        <v>36.234000000000002</v>
      </c>
      <c r="G1388" s="100"/>
      <c r="H1388" s="56">
        <f t="shared" si="118"/>
        <v>0</v>
      </c>
      <c r="I1388" s="58">
        <v>708382056812</v>
      </c>
    </row>
    <row r="1389" spans="1:9" ht="14.4" customHeight="1" x14ac:dyDescent="0.3">
      <c r="A1389" s="52" t="s">
        <v>1980</v>
      </c>
      <c r="B1389" s="53" t="s">
        <v>3520</v>
      </c>
      <c r="C1389" s="54" t="s">
        <v>85</v>
      </c>
      <c r="D1389" s="55">
        <f t="shared" si="116"/>
        <v>65.88</v>
      </c>
      <c r="E1389" s="55">
        <v>5.49</v>
      </c>
      <c r="F1389" s="55">
        <f t="shared" si="117"/>
        <v>36.234000000000002</v>
      </c>
      <c r="G1389" s="100"/>
      <c r="H1389" s="56">
        <f t="shared" si="118"/>
        <v>0</v>
      </c>
      <c r="I1389" s="58">
        <v>708382056829</v>
      </c>
    </row>
    <row r="1390" spans="1:9" ht="14.4" customHeight="1" x14ac:dyDescent="0.3">
      <c r="A1390" s="52" t="s">
        <v>1981</v>
      </c>
      <c r="B1390" s="53" t="s">
        <v>3521</v>
      </c>
      <c r="C1390" s="54" t="s">
        <v>997</v>
      </c>
      <c r="D1390" s="55">
        <f t="shared" si="116"/>
        <v>65.88</v>
      </c>
      <c r="E1390" s="55">
        <v>5.49</v>
      </c>
      <c r="F1390" s="55">
        <f t="shared" si="117"/>
        <v>36.234000000000002</v>
      </c>
      <c r="G1390" s="100"/>
      <c r="H1390" s="56">
        <f t="shared" si="118"/>
        <v>0</v>
      </c>
      <c r="I1390" s="58">
        <v>708382056836</v>
      </c>
    </row>
    <row r="1391" spans="1:9" ht="14.4" customHeight="1" x14ac:dyDescent="0.3">
      <c r="A1391" s="52" t="s">
        <v>1982</v>
      </c>
      <c r="B1391" s="53" t="s">
        <v>3521</v>
      </c>
      <c r="C1391" s="54" t="s">
        <v>554</v>
      </c>
      <c r="D1391" s="55">
        <f t="shared" si="116"/>
        <v>65.88</v>
      </c>
      <c r="E1391" s="55">
        <v>5.49</v>
      </c>
      <c r="F1391" s="55">
        <f t="shared" si="117"/>
        <v>36.234000000000002</v>
      </c>
      <c r="G1391" s="100"/>
      <c r="H1391" s="56">
        <f t="shared" si="118"/>
        <v>0</v>
      </c>
      <c r="I1391" s="58">
        <v>708382056843</v>
      </c>
    </row>
    <row r="1392" spans="1:9" ht="14.4" customHeight="1" x14ac:dyDescent="0.3">
      <c r="A1392" s="52" t="s">
        <v>1983</v>
      </c>
      <c r="B1392" s="53" t="s">
        <v>3521</v>
      </c>
      <c r="C1392" s="54" t="s">
        <v>301</v>
      </c>
      <c r="D1392" s="55">
        <f t="shared" si="116"/>
        <v>65.88</v>
      </c>
      <c r="E1392" s="55">
        <v>5.49</v>
      </c>
      <c r="F1392" s="55">
        <f t="shared" si="117"/>
        <v>36.234000000000002</v>
      </c>
      <c r="G1392" s="100"/>
      <c r="H1392" s="56">
        <f t="shared" si="118"/>
        <v>0</v>
      </c>
      <c r="I1392" s="58">
        <v>708382056850</v>
      </c>
    </row>
    <row r="1393" spans="1:9" ht="14.4" customHeight="1" x14ac:dyDescent="0.3">
      <c r="A1393" s="52" t="s">
        <v>1984</v>
      </c>
      <c r="B1393" s="53" t="s">
        <v>3521</v>
      </c>
      <c r="C1393" s="54" t="s">
        <v>303</v>
      </c>
      <c r="D1393" s="55">
        <f t="shared" si="116"/>
        <v>65.88</v>
      </c>
      <c r="E1393" s="55">
        <v>5.49</v>
      </c>
      <c r="F1393" s="55">
        <f t="shared" si="117"/>
        <v>36.234000000000002</v>
      </c>
      <c r="G1393" s="100"/>
      <c r="H1393" s="56">
        <f t="shared" si="118"/>
        <v>0</v>
      </c>
      <c r="I1393" s="58">
        <v>708382056867</v>
      </c>
    </row>
    <row r="1394" spans="1:9" ht="14.4" customHeight="1" x14ac:dyDescent="0.3">
      <c r="A1394" s="52" t="s">
        <v>1985</v>
      </c>
      <c r="B1394" s="53" t="s">
        <v>3521</v>
      </c>
      <c r="C1394" s="54" t="s">
        <v>85</v>
      </c>
      <c r="D1394" s="55">
        <f t="shared" si="116"/>
        <v>65.88</v>
      </c>
      <c r="E1394" s="55">
        <v>5.49</v>
      </c>
      <c r="F1394" s="55">
        <f t="shared" si="117"/>
        <v>36.234000000000002</v>
      </c>
      <c r="G1394" s="100"/>
      <c r="H1394" s="56">
        <f t="shared" si="118"/>
        <v>0</v>
      </c>
      <c r="I1394" s="58">
        <v>708382056874</v>
      </c>
    </row>
    <row r="1395" spans="1:9" ht="14.4" customHeight="1" x14ac:dyDescent="0.3">
      <c r="A1395" s="96" t="s">
        <v>3483</v>
      </c>
      <c r="B1395" s="92" t="s">
        <v>3522</v>
      </c>
      <c r="C1395" s="93" t="s">
        <v>1615</v>
      </c>
      <c r="D1395" s="94">
        <f t="shared" si="116"/>
        <v>65.88</v>
      </c>
      <c r="E1395" s="94">
        <v>5.49</v>
      </c>
      <c r="F1395" s="94">
        <f t="shared" si="117"/>
        <v>36.234000000000002</v>
      </c>
      <c r="G1395" s="100"/>
      <c r="H1395" s="56">
        <f t="shared" si="118"/>
        <v>0</v>
      </c>
      <c r="I1395" s="88">
        <v>708382019657</v>
      </c>
    </row>
    <row r="1396" spans="1:9" ht="14.4" customHeight="1" x14ac:dyDescent="0.3">
      <c r="A1396" s="52" t="s">
        <v>1986</v>
      </c>
      <c r="B1396" s="53" t="s">
        <v>3522</v>
      </c>
      <c r="C1396" s="54" t="s">
        <v>997</v>
      </c>
      <c r="D1396" s="55">
        <f t="shared" si="116"/>
        <v>65.88</v>
      </c>
      <c r="E1396" s="55">
        <v>5.49</v>
      </c>
      <c r="F1396" s="55">
        <f t="shared" si="117"/>
        <v>36.234000000000002</v>
      </c>
      <c r="G1396" s="100"/>
      <c r="H1396" s="56">
        <f t="shared" si="118"/>
        <v>0</v>
      </c>
      <c r="I1396" s="58">
        <v>708382056881</v>
      </c>
    </row>
    <row r="1397" spans="1:9" ht="14.4" customHeight="1" x14ac:dyDescent="0.3">
      <c r="A1397" s="52" t="s">
        <v>1987</v>
      </c>
      <c r="B1397" s="53" t="s">
        <v>3522</v>
      </c>
      <c r="C1397" s="54" t="s">
        <v>554</v>
      </c>
      <c r="D1397" s="55">
        <f t="shared" si="116"/>
        <v>65.88</v>
      </c>
      <c r="E1397" s="55">
        <v>5.49</v>
      </c>
      <c r="F1397" s="55">
        <f t="shared" si="117"/>
        <v>36.234000000000002</v>
      </c>
      <c r="G1397" s="100"/>
      <c r="H1397" s="56">
        <f t="shared" si="118"/>
        <v>0</v>
      </c>
      <c r="I1397" s="58">
        <v>708382056898</v>
      </c>
    </row>
    <row r="1398" spans="1:9" ht="14.4" customHeight="1" x14ac:dyDescent="0.3">
      <c r="A1398" s="52" t="s">
        <v>1988</v>
      </c>
      <c r="B1398" s="53" t="s">
        <v>3522</v>
      </c>
      <c r="C1398" s="54" t="s">
        <v>301</v>
      </c>
      <c r="D1398" s="55">
        <f t="shared" si="116"/>
        <v>65.88</v>
      </c>
      <c r="E1398" s="55">
        <v>5.49</v>
      </c>
      <c r="F1398" s="55">
        <f t="shared" si="117"/>
        <v>36.234000000000002</v>
      </c>
      <c r="G1398" s="100"/>
      <c r="H1398" s="56">
        <f t="shared" si="118"/>
        <v>0</v>
      </c>
      <c r="I1398" s="58">
        <v>708382056904</v>
      </c>
    </row>
    <row r="1399" spans="1:9" ht="14.4" customHeight="1" x14ac:dyDescent="0.3">
      <c r="A1399" s="52" t="s">
        <v>1989</v>
      </c>
      <c r="B1399" s="53" t="s">
        <v>3522</v>
      </c>
      <c r="C1399" s="54" t="s">
        <v>303</v>
      </c>
      <c r="D1399" s="55">
        <f t="shared" si="116"/>
        <v>65.88</v>
      </c>
      <c r="E1399" s="55">
        <v>5.49</v>
      </c>
      <c r="F1399" s="55">
        <f t="shared" si="117"/>
        <v>36.234000000000002</v>
      </c>
      <c r="G1399" s="100"/>
      <c r="H1399" s="56">
        <f t="shared" si="118"/>
        <v>0</v>
      </c>
      <c r="I1399" s="58">
        <v>708382056911</v>
      </c>
    </row>
    <row r="1400" spans="1:9" ht="14.4" customHeight="1" x14ac:dyDescent="0.3">
      <c r="A1400" s="52" t="s">
        <v>1990</v>
      </c>
      <c r="B1400" s="53" t="s">
        <v>3522</v>
      </c>
      <c r="C1400" s="54" t="s">
        <v>85</v>
      </c>
      <c r="D1400" s="55">
        <f t="shared" si="116"/>
        <v>65.88</v>
      </c>
      <c r="E1400" s="55">
        <v>5.49</v>
      </c>
      <c r="F1400" s="55">
        <f t="shared" si="117"/>
        <v>36.234000000000002</v>
      </c>
      <c r="G1400" s="100"/>
      <c r="H1400" s="56">
        <f t="shared" si="118"/>
        <v>0</v>
      </c>
      <c r="I1400" s="58">
        <v>708382056928</v>
      </c>
    </row>
    <row r="1401" spans="1:9" ht="14.4" customHeight="1" x14ac:dyDescent="0.3">
      <c r="A1401" s="52" t="s">
        <v>1991</v>
      </c>
      <c r="B1401" s="53" t="s">
        <v>3523</v>
      </c>
      <c r="C1401" s="54" t="s">
        <v>997</v>
      </c>
      <c r="D1401" s="55">
        <f t="shared" si="116"/>
        <v>65.88</v>
      </c>
      <c r="E1401" s="55">
        <v>5.49</v>
      </c>
      <c r="F1401" s="55">
        <f t="shared" si="117"/>
        <v>36.234000000000002</v>
      </c>
      <c r="G1401" s="100"/>
      <c r="H1401" s="56">
        <f t="shared" si="118"/>
        <v>0</v>
      </c>
      <c r="I1401" s="58">
        <v>708382056935</v>
      </c>
    </row>
    <row r="1402" spans="1:9" ht="14.4" customHeight="1" x14ac:dyDescent="0.3">
      <c r="A1402" s="52" t="s">
        <v>1992</v>
      </c>
      <c r="B1402" s="53" t="s">
        <v>3523</v>
      </c>
      <c r="C1402" s="54" t="s">
        <v>554</v>
      </c>
      <c r="D1402" s="55">
        <f t="shared" si="116"/>
        <v>65.88</v>
      </c>
      <c r="E1402" s="55">
        <v>5.49</v>
      </c>
      <c r="F1402" s="55">
        <f t="shared" si="117"/>
        <v>36.234000000000002</v>
      </c>
      <c r="G1402" s="100"/>
      <c r="H1402" s="56">
        <f t="shared" si="118"/>
        <v>0</v>
      </c>
      <c r="I1402" s="58">
        <v>708382056942</v>
      </c>
    </row>
    <row r="1403" spans="1:9" ht="14.4" customHeight="1" x14ac:dyDescent="0.3">
      <c r="A1403" s="52" t="s">
        <v>1993</v>
      </c>
      <c r="B1403" s="53" t="s">
        <v>3523</v>
      </c>
      <c r="C1403" s="54" t="s">
        <v>301</v>
      </c>
      <c r="D1403" s="55">
        <f t="shared" ref="D1403:D1466" si="119">E1403*12</f>
        <v>65.88</v>
      </c>
      <c r="E1403" s="55">
        <v>5.49</v>
      </c>
      <c r="F1403" s="55">
        <f t="shared" si="117"/>
        <v>36.234000000000002</v>
      </c>
      <c r="G1403" s="100"/>
      <c r="H1403" s="56">
        <f t="shared" si="118"/>
        <v>0</v>
      </c>
      <c r="I1403" s="58">
        <v>708382056959</v>
      </c>
    </row>
    <row r="1404" spans="1:9" ht="14.4" customHeight="1" x14ac:dyDescent="0.3">
      <c r="A1404" s="52" t="s">
        <v>1994</v>
      </c>
      <c r="B1404" s="53" t="s">
        <v>3523</v>
      </c>
      <c r="C1404" s="54" t="s">
        <v>303</v>
      </c>
      <c r="D1404" s="55">
        <f t="shared" si="119"/>
        <v>65.88</v>
      </c>
      <c r="E1404" s="55">
        <v>5.49</v>
      </c>
      <c r="F1404" s="55">
        <f t="shared" ref="F1404:F1467" si="120">D1404*0.55</f>
        <v>36.234000000000002</v>
      </c>
      <c r="G1404" s="100"/>
      <c r="H1404" s="56">
        <f t="shared" si="118"/>
        <v>0</v>
      </c>
      <c r="I1404" s="58">
        <v>708382056966</v>
      </c>
    </row>
    <row r="1405" spans="1:9" ht="14.4" customHeight="1" x14ac:dyDescent="0.3">
      <c r="A1405" s="52" t="s">
        <v>1995</v>
      </c>
      <c r="B1405" s="53" t="s">
        <v>3523</v>
      </c>
      <c r="C1405" s="54" t="s">
        <v>85</v>
      </c>
      <c r="D1405" s="55">
        <f t="shared" si="119"/>
        <v>65.88</v>
      </c>
      <c r="E1405" s="55">
        <v>5.49</v>
      </c>
      <c r="F1405" s="55">
        <f t="shared" si="120"/>
        <v>36.234000000000002</v>
      </c>
      <c r="G1405" s="100"/>
      <c r="H1405" s="56">
        <f t="shared" si="118"/>
        <v>0</v>
      </c>
      <c r="I1405" s="58">
        <v>708382056973</v>
      </c>
    </row>
    <row r="1406" spans="1:9" ht="14.4" customHeight="1" x14ac:dyDescent="0.3">
      <c r="A1406" s="52" t="s">
        <v>1996</v>
      </c>
      <c r="B1406" s="53" t="s">
        <v>3524</v>
      </c>
      <c r="C1406" s="54" t="s">
        <v>997</v>
      </c>
      <c r="D1406" s="55">
        <f t="shared" si="119"/>
        <v>65.88</v>
      </c>
      <c r="E1406" s="55">
        <v>5.49</v>
      </c>
      <c r="F1406" s="55">
        <f t="shared" si="120"/>
        <v>36.234000000000002</v>
      </c>
      <c r="G1406" s="100"/>
      <c r="H1406" s="56">
        <f t="shared" si="118"/>
        <v>0</v>
      </c>
      <c r="I1406" s="58">
        <v>708382056980</v>
      </c>
    </row>
    <row r="1407" spans="1:9" ht="14.4" customHeight="1" x14ac:dyDescent="0.3">
      <c r="A1407" s="52" t="s">
        <v>1997</v>
      </c>
      <c r="B1407" s="53" t="s">
        <v>3524</v>
      </c>
      <c r="C1407" s="54" t="s">
        <v>554</v>
      </c>
      <c r="D1407" s="55">
        <f t="shared" si="119"/>
        <v>65.88</v>
      </c>
      <c r="E1407" s="55">
        <v>5.49</v>
      </c>
      <c r="F1407" s="55">
        <f t="shared" si="120"/>
        <v>36.234000000000002</v>
      </c>
      <c r="G1407" s="100"/>
      <c r="H1407" s="56">
        <f t="shared" si="118"/>
        <v>0</v>
      </c>
      <c r="I1407" s="58">
        <v>708382056997</v>
      </c>
    </row>
    <row r="1408" spans="1:9" ht="14.4" customHeight="1" x14ac:dyDescent="0.3">
      <c r="A1408" s="52" t="s">
        <v>1998</v>
      </c>
      <c r="B1408" s="53" t="s">
        <v>3524</v>
      </c>
      <c r="C1408" s="54" t="s">
        <v>301</v>
      </c>
      <c r="D1408" s="55">
        <f t="shared" si="119"/>
        <v>65.88</v>
      </c>
      <c r="E1408" s="55">
        <v>5.49</v>
      </c>
      <c r="F1408" s="55">
        <f t="shared" si="120"/>
        <v>36.234000000000002</v>
      </c>
      <c r="G1408" s="100"/>
      <c r="H1408" s="56">
        <f t="shared" si="118"/>
        <v>0</v>
      </c>
      <c r="I1408" s="58">
        <v>708382057000</v>
      </c>
    </row>
    <row r="1409" spans="1:9" ht="14.4" customHeight="1" x14ac:dyDescent="0.3">
      <c r="A1409" s="52" t="s">
        <v>1999</v>
      </c>
      <c r="B1409" s="53" t="s">
        <v>3524</v>
      </c>
      <c r="C1409" s="54" t="s">
        <v>303</v>
      </c>
      <c r="D1409" s="55">
        <f t="shared" si="119"/>
        <v>65.88</v>
      </c>
      <c r="E1409" s="55">
        <v>5.49</v>
      </c>
      <c r="F1409" s="55">
        <f t="shared" si="120"/>
        <v>36.234000000000002</v>
      </c>
      <c r="G1409" s="100"/>
      <c r="H1409" s="56">
        <f t="shared" si="118"/>
        <v>0</v>
      </c>
      <c r="I1409" s="58">
        <v>708382057017</v>
      </c>
    </row>
    <row r="1410" spans="1:9" ht="14.4" customHeight="1" x14ac:dyDescent="0.3">
      <c r="A1410" s="52" t="s">
        <v>2000</v>
      </c>
      <c r="B1410" s="53" t="s">
        <v>3524</v>
      </c>
      <c r="C1410" s="54" t="s">
        <v>85</v>
      </c>
      <c r="D1410" s="55">
        <f t="shared" si="119"/>
        <v>65.88</v>
      </c>
      <c r="E1410" s="55">
        <v>5.49</v>
      </c>
      <c r="F1410" s="55">
        <f t="shared" si="120"/>
        <v>36.234000000000002</v>
      </c>
      <c r="G1410" s="100"/>
      <c r="H1410" s="56">
        <f t="shared" si="118"/>
        <v>0</v>
      </c>
      <c r="I1410" s="58">
        <v>708382057024</v>
      </c>
    </row>
    <row r="1411" spans="1:9" ht="14.4" customHeight="1" x14ac:dyDescent="0.3">
      <c r="A1411" s="52" t="s">
        <v>2001</v>
      </c>
      <c r="B1411" s="53" t="s">
        <v>3525</v>
      </c>
      <c r="C1411" s="54" t="s">
        <v>997</v>
      </c>
      <c r="D1411" s="55">
        <f t="shared" si="119"/>
        <v>65.88</v>
      </c>
      <c r="E1411" s="55">
        <v>5.49</v>
      </c>
      <c r="F1411" s="55">
        <f t="shared" si="120"/>
        <v>36.234000000000002</v>
      </c>
      <c r="G1411" s="100"/>
      <c r="H1411" s="56">
        <f t="shared" ref="H1411:H1474" si="121">G1411*F1411</f>
        <v>0</v>
      </c>
      <c r="I1411" s="58">
        <v>708382057031</v>
      </c>
    </row>
    <row r="1412" spans="1:9" ht="14.4" customHeight="1" x14ac:dyDescent="0.3">
      <c r="A1412" s="52" t="s">
        <v>2002</v>
      </c>
      <c r="B1412" s="53" t="s">
        <v>3525</v>
      </c>
      <c r="C1412" s="54" t="s">
        <v>554</v>
      </c>
      <c r="D1412" s="55">
        <f t="shared" si="119"/>
        <v>65.88</v>
      </c>
      <c r="E1412" s="55">
        <v>5.49</v>
      </c>
      <c r="F1412" s="55">
        <f t="shared" si="120"/>
        <v>36.234000000000002</v>
      </c>
      <c r="G1412" s="100"/>
      <c r="H1412" s="56">
        <f t="shared" si="121"/>
        <v>0</v>
      </c>
      <c r="I1412" s="58">
        <v>708382057048</v>
      </c>
    </row>
    <row r="1413" spans="1:9" ht="14.4" customHeight="1" x14ac:dyDescent="0.3">
      <c r="A1413" s="52" t="s">
        <v>2003</v>
      </c>
      <c r="B1413" s="53" t="s">
        <v>3525</v>
      </c>
      <c r="C1413" s="54" t="s">
        <v>301</v>
      </c>
      <c r="D1413" s="55">
        <f t="shared" si="119"/>
        <v>65.88</v>
      </c>
      <c r="E1413" s="55">
        <v>5.49</v>
      </c>
      <c r="F1413" s="55">
        <f t="shared" si="120"/>
        <v>36.234000000000002</v>
      </c>
      <c r="G1413" s="100"/>
      <c r="H1413" s="56">
        <f t="shared" si="121"/>
        <v>0</v>
      </c>
      <c r="I1413" s="58">
        <v>708382057055</v>
      </c>
    </row>
    <row r="1414" spans="1:9" ht="14.4" customHeight="1" x14ac:dyDescent="0.3">
      <c r="A1414" s="52" t="s">
        <v>2004</v>
      </c>
      <c r="B1414" s="53" t="s">
        <v>3525</v>
      </c>
      <c r="C1414" s="54" t="s">
        <v>303</v>
      </c>
      <c r="D1414" s="55">
        <f t="shared" si="119"/>
        <v>65.88</v>
      </c>
      <c r="E1414" s="55">
        <v>5.49</v>
      </c>
      <c r="F1414" s="55">
        <f t="shared" si="120"/>
        <v>36.234000000000002</v>
      </c>
      <c r="G1414" s="100"/>
      <c r="H1414" s="56">
        <f t="shared" si="121"/>
        <v>0</v>
      </c>
      <c r="I1414" s="58">
        <v>708382057062</v>
      </c>
    </row>
    <row r="1415" spans="1:9" ht="14.4" customHeight="1" x14ac:dyDescent="0.3">
      <c r="A1415" s="52" t="s">
        <v>2005</v>
      </c>
      <c r="B1415" s="53" t="s">
        <v>3525</v>
      </c>
      <c r="C1415" s="54" t="s">
        <v>85</v>
      </c>
      <c r="D1415" s="55">
        <f t="shared" si="119"/>
        <v>65.88</v>
      </c>
      <c r="E1415" s="55">
        <v>5.49</v>
      </c>
      <c r="F1415" s="55">
        <f t="shared" si="120"/>
        <v>36.234000000000002</v>
      </c>
      <c r="G1415" s="100"/>
      <c r="H1415" s="56">
        <f t="shared" si="121"/>
        <v>0</v>
      </c>
      <c r="I1415" s="58">
        <v>708382057079</v>
      </c>
    </row>
    <row r="1416" spans="1:9" ht="14.4" customHeight="1" x14ac:dyDescent="0.3">
      <c r="A1416" s="52" t="s">
        <v>2006</v>
      </c>
      <c r="B1416" s="53" t="s">
        <v>3526</v>
      </c>
      <c r="C1416" s="54" t="s">
        <v>997</v>
      </c>
      <c r="D1416" s="55">
        <f t="shared" si="119"/>
        <v>65.88</v>
      </c>
      <c r="E1416" s="55">
        <v>5.49</v>
      </c>
      <c r="F1416" s="55">
        <f t="shared" si="120"/>
        <v>36.234000000000002</v>
      </c>
      <c r="G1416" s="100"/>
      <c r="H1416" s="56">
        <f t="shared" si="121"/>
        <v>0</v>
      </c>
      <c r="I1416" s="58">
        <v>708382057086</v>
      </c>
    </row>
    <row r="1417" spans="1:9" ht="14.4" customHeight="1" x14ac:dyDescent="0.3">
      <c r="A1417" s="52" t="s">
        <v>2007</v>
      </c>
      <c r="B1417" s="53" t="s">
        <v>3526</v>
      </c>
      <c r="C1417" s="54" t="s">
        <v>554</v>
      </c>
      <c r="D1417" s="55">
        <f t="shared" si="119"/>
        <v>65.88</v>
      </c>
      <c r="E1417" s="55">
        <v>5.49</v>
      </c>
      <c r="F1417" s="55">
        <f t="shared" si="120"/>
        <v>36.234000000000002</v>
      </c>
      <c r="G1417" s="100"/>
      <c r="H1417" s="56">
        <f t="shared" si="121"/>
        <v>0</v>
      </c>
      <c r="I1417" s="58">
        <v>708382057093</v>
      </c>
    </row>
    <row r="1418" spans="1:9" ht="14.4" customHeight="1" x14ac:dyDescent="0.3">
      <c r="A1418" s="52" t="s">
        <v>2008</v>
      </c>
      <c r="B1418" s="53" t="s">
        <v>3526</v>
      </c>
      <c r="C1418" s="54" t="s">
        <v>301</v>
      </c>
      <c r="D1418" s="55">
        <f t="shared" si="119"/>
        <v>65.88</v>
      </c>
      <c r="E1418" s="55">
        <v>5.49</v>
      </c>
      <c r="F1418" s="55">
        <f t="shared" si="120"/>
        <v>36.234000000000002</v>
      </c>
      <c r="G1418" s="100"/>
      <c r="H1418" s="56">
        <f t="shared" si="121"/>
        <v>0</v>
      </c>
      <c r="I1418" s="58">
        <v>708382057109</v>
      </c>
    </row>
    <row r="1419" spans="1:9" ht="14.4" customHeight="1" x14ac:dyDescent="0.3">
      <c r="A1419" s="52" t="s">
        <v>2009</v>
      </c>
      <c r="B1419" s="53" t="s">
        <v>3526</v>
      </c>
      <c r="C1419" s="54" t="s">
        <v>303</v>
      </c>
      <c r="D1419" s="55">
        <f t="shared" si="119"/>
        <v>65.88</v>
      </c>
      <c r="E1419" s="55">
        <v>5.49</v>
      </c>
      <c r="F1419" s="55">
        <f t="shared" si="120"/>
        <v>36.234000000000002</v>
      </c>
      <c r="G1419" s="100"/>
      <c r="H1419" s="56">
        <f t="shared" si="121"/>
        <v>0</v>
      </c>
      <c r="I1419" s="58">
        <v>708382057116</v>
      </c>
    </row>
    <row r="1420" spans="1:9" ht="14.4" customHeight="1" x14ac:dyDescent="0.3">
      <c r="A1420" s="52" t="s">
        <v>2010</v>
      </c>
      <c r="B1420" s="53" t="s">
        <v>3526</v>
      </c>
      <c r="C1420" s="54" t="s">
        <v>85</v>
      </c>
      <c r="D1420" s="55">
        <f t="shared" si="119"/>
        <v>65.88</v>
      </c>
      <c r="E1420" s="55">
        <v>5.49</v>
      </c>
      <c r="F1420" s="55">
        <f t="shared" si="120"/>
        <v>36.234000000000002</v>
      </c>
      <c r="G1420" s="100"/>
      <c r="H1420" s="56">
        <f t="shared" si="121"/>
        <v>0</v>
      </c>
      <c r="I1420" s="58">
        <v>708382057123</v>
      </c>
    </row>
    <row r="1421" spans="1:9" ht="14.4" customHeight="1" x14ac:dyDescent="0.3">
      <c r="A1421" s="52" t="s">
        <v>2011</v>
      </c>
      <c r="B1421" s="53" t="s">
        <v>3527</v>
      </c>
      <c r="C1421" s="54" t="s">
        <v>997</v>
      </c>
      <c r="D1421" s="55">
        <f t="shared" si="119"/>
        <v>65.88</v>
      </c>
      <c r="E1421" s="55">
        <v>5.49</v>
      </c>
      <c r="F1421" s="55">
        <f t="shared" si="120"/>
        <v>36.234000000000002</v>
      </c>
      <c r="G1421" s="100"/>
      <c r="H1421" s="56">
        <f t="shared" si="121"/>
        <v>0</v>
      </c>
      <c r="I1421" s="58">
        <v>708382057130</v>
      </c>
    </row>
    <row r="1422" spans="1:9" ht="14.4" customHeight="1" x14ac:dyDescent="0.3">
      <c r="A1422" s="52" t="s">
        <v>2012</v>
      </c>
      <c r="B1422" s="53" t="s">
        <v>3527</v>
      </c>
      <c r="C1422" s="54" t="s">
        <v>554</v>
      </c>
      <c r="D1422" s="55">
        <f t="shared" si="119"/>
        <v>65.88</v>
      </c>
      <c r="E1422" s="55">
        <v>5.49</v>
      </c>
      <c r="F1422" s="55">
        <f t="shared" si="120"/>
        <v>36.234000000000002</v>
      </c>
      <c r="G1422" s="100"/>
      <c r="H1422" s="56">
        <f t="shared" si="121"/>
        <v>0</v>
      </c>
      <c r="I1422" s="58">
        <v>708382057147</v>
      </c>
    </row>
    <row r="1423" spans="1:9" ht="14.4" customHeight="1" x14ac:dyDescent="0.3">
      <c r="A1423" s="52" t="s">
        <v>2013</v>
      </c>
      <c r="B1423" s="53" t="s">
        <v>3527</v>
      </c>
      <c r="C1423" s="54" t="s">
        <v>301</v>
      </c>
      <c r="D1423" s="55">
        <f t="shared" si="119"/>
        <v>65.88</v>
      </c>
      <c r="E1423" s="55">
        <v>5.49</v>
      </c>
      <c r="F1423" s="55">
        <f t="shared" si="120"/>
        <v>36.234000000000002</v>
      </c>
      <c r="G1423" s="100"/>
      <c r="H1423" s="56">
        <f t="shared" si="121"/>
        <v>0</v>
      </c>
      <c r="I1423" s="58">
        <v>708382057154</v>
      </c>
    </row>
    <row r="1424" spans="1:9" ht="14.4" customHeight="1" x14ac:dyDescent="0.3">
      <c r="A1424" s="52" t="s">
        <v>2014</v>
      </c>
      <c r="B1424" s="53" t="s">
        <v>3527</v>
      </c>
      <c r="C1424" s="54" t="s">
        <v>303</v>
      </c>
      <c r="D1424" s="55">
        <f t="shared" si="119"/>
        <v>65.88</v>
      </c>
      <c r="E1424" s="55">
        <v>5.49</v>
      </c>
      <c r="F1424" s="55">
        <f t="shared" si="120"/>
        <v>36.234000000000002</v>
      </c>
      <c r="G1424" s="100"/>
      <c r="H1424" s="56">
        <f t="shared" si="121"/>
        <v>0</v>
      </c>
      <c r="I1424" s="58">
        <v>708382057161</v>
      </c>
    </row>
    <row r="1425" spans="1:9" ht="14.4" customHeight="1" x14ac:dyDescent="0.3">
      <c r="A1425" s="52" t="s">
        <v>2015</v>
      </c>
      <c r="B1425" s="53" t="s">
        <v>3527</v>
      </c>
      <c r="C1425" s="54" t="s">
        <v>85</v>
      </c>
      <c r="D1425" s="55">
        <f t="shared" si="119"/>
        <v>65.88</v>
      </c>
      <c r="E1425" s="55">
        <v>5.49</v>
      </c>
      <c r="F1425" s="55">
        <f t="shared" si="120"/>
        <v>36.234000000000002</v>
      </c>
      <c r="G1425" s="100"/>
      <c r="H1425" s="56">
        <f t="shared" si="121"/>
        <v>0</v>
      </c>
      <c r="I1425" s="58">
        <v>708382057178</v>
      </c>
    </row>
    <row r="1426" spans="1:9" ht="14.4" customHeight="1" x14ac:dyDescent="0.3">
      <c r="A1426" s="52" t="s">
        <v>2016</v>
      </c>
      <c r="B1426" s="53" t="s">
        <v>3528</v>
      </c>
      <c r="C1426" s="54" t="s">
        <v>997</v>
      </c>
      <c r="D1426" s="55">
        <f t="shared" si="119"/>
        <v>65.88</v>
      </c>
      <c r="E1426" s="55">
        <v>5.49</v>
      </c>
      <c r="F1426" s="55">
        <f t="shared" si="120"/>
        <v>36.234000000000002</v>
      </c>
      <c r="G1426" s="100"/>
      <c r="H1426" s="56">
        <f t="shared" si="121"/>
        <v>0</v>
      </c>
      <c r="I1426" s="58">
        <v>708382057185</v>
      </c>
    </row>
    <row r="1427" spans="1:9" ht="14.4" customHeight="1" x14ac:dyDescent="0.3">
      <c r="A1427" s="52" t="s">
        <v>2017</v>
      </c>
      <c r="B1427" s="53" t="s">
        <v>3528</v>
      </c>
      <c r="C1427" s="54" t="s">
        <v>554</v>
      </c>
      <c r="D1427" s="55">
        <f t="shared" si="119"/>
        <v>65.88</v>
      </c>
      <c r="E1427" s="55">
        <v>5.49</v>
      </c>
      <c r="F1427" s="55">
        <f t="shared" si="120"/>
        <v>36.234000000000002</v>
      </c>
      <c r="G1427" s="100"/>
      <c r="H1427" s="56">
        <f t="shared" si="121"/>
        <v>0</v>
      </c>
      <c r="I1427" s="58">
        <v>708382057192</v>
      </c>
    </row>
    <row r="1428" spans="1:9" ht="14.4" customHeight="1" x14ac:dyDescent="0.3">
      <c r="A1428" s="52" t="s">
        <v>2018</v>
      </c>
      <c r="B1428" s="53" t="s">
        <v>3528</v>
      </c>
      <c r="C1428" s="54" t="s">
        <v>301</v>
      </c>
      <c r="D1428" s="55">
        <f t="shared" si="119"/>
        <v>65.88</v>
      </c>
      <c r="E1428" s="55">
        <v>5.49</v>
      </c>
      <c r="F1428" s="55">
        <f t="shared" si="120"/>
        <v>36.234000000000002</v>
      </c>
      <c r="G1428" s="100"/>
      <c r="H1428" s="56">
        <f t="shared" si="121"/>
        <v>0</v>
      </c>
      <c r="I1428" s="58">
        <v>708382057208</v>
      </c>
    </row>
    <row r="1429" spans="1:9" ht="14.4" customHeight="1" x14ac:dyDescent="0.3">
      <c r="A1429" s="52" t="s">
        <v>2019</v>
      </c>
      <c r="B1429" s="53" t="s">
        <v>3528</v>
      </c>
      <c r="C1429" s="54" t="s">
        <v>303</v>
      </c>
      <c r="D1429" s="55">
        <f t="shared" si="119"/>
        <v>65.88</v>
      </c>
      <c r="E1429" s="55">
        <v>5.49</v>
      </c>
      <c r="F1429" s="55">
        <f t="shared" si="120"/>
        <v>36.234000000000002</v>
      </c>
      <c r="G1429" s="100"/>
      <c r="H1429" s="56">
        <f t="shared" si="121"/>
        <v>0</v>
      </c>
      <c r="I1429" s="58">
        <v>708382057215</v>
      </c>
    </row>
    <row r="1430" spans="1:9" ht="14.4" customHeight="1" x14ac:dyDescent="0.3">
      <c r="A1430" s="52" t="s">
        <v>2020</v>
      </c>
      <c r="B1430" s="53" t="s">
        <v>3528</v>
      </c>
      <c r="C1430" s="54" t="s">
        <v>85</v>
      </c>
      <c r="D1430" s="55">
        <f t="shared" si="119"/>
        <v>65.88</v>
      </c>
      <c r="E1430" s="55">
        <v>5.49</v>
      </c>
      <c r="F1430" s="55">
        <f t="shared" si="120"/>
        <v>36.234000000000002</v>
      </c>
      <c r="G1430" s="100"/>
      <c r="H1430" s="56">
        <f t="shared" si="121"/>
        <v>0</v>
      </c>
      <c r="I1430" s="58">
        <v>708382057222</v>
      </c>
    </row>
    <row r="1431" spans="1:9" ht="14.4" customHeight="1" x14ac:dyDescent="0.3">
      <c r="A1431" s="52" t="s">
        <v>2021</v>
      </c>
      <c r="B1431" s="53" t="s">
        <v>3529</v>
      </c>
      <c r="C1431" s="54" t="s">
        <v>997</v>
      </c>
      <c r="D1431" s="55">
        <f t="shared" si="119"/>
        <v>65.88</v>
      </c>
      <c r="E1431" s="55">
        <v>5.49</v>
      </c>
      <c r="F1431" s="55">
        <f t="shared" si="120"/>
        <v>36.234000000000002</v>
      </c>
      <c r="G1431" s="100"/>
      <c r="H1431" s="56">
        <f t="shared" si="121"/>
        <v>0</v>
      </c>
      <c r="I1431" s="58">
        <v>708382057239</v>
      </c>
    </row>
    <row r="1432" spans="1:9" ht="14.4" customHeight="1" x14ac:dyDescent="0.3">
      <c r="A1432" s="52" t="s">
        <v>2022</v>
      </c>
      <c r="B1432" s="53" t="s">
        <v>3529</v>
      </c>
      <c r="C1432" s="54" t="s">
        <v>554</v>
      </c>
      <c r="D1432" s="55">
        <f t="shared" si="119"/>
        <v>65.88</v>
      </c>
      <c r="E1432" s="55">
        <v>5.49</v>
      </c>
      <c r="F1432" s="55">
        <f t="shared" si="120"/>
        <v>36.234000000000002</v>
      </c>
      <c r="G1432" s="100"/>
      <c r="H1432" s="56">
        <f t="shared" si="121"/>
        <v>0</v>
      </c>
      <c r="I1432" s="58">
        <v>708382057246</v>
      </c>
    </row>
    <row r="1433" spans="1:9" ht="14.4" customHeight="1" x14ac:dyDescent="0.3">
      <c r="A1433" s="52" t="s">
        <v>2023</v>
      </c>
      <c r="B1433" s="53" t="s">
        <v>3529</v>
      </c>
      <c r="C1433" s="54" t="s">
        <v>301</v>
      </c>
      <c r="D1433" s="55">
        <f t="shared" si="119"/>
        <v>65.88</v>
      </c>
      <c r="E1433" s="55">
        <v>5.49</v>
      </c>
      <c r="F1433" s="55">
        <f t="shared" si="120"/>
        <v>36.234000000000002</v>
      </c>
      <c r="G1433" s="100"/>
      <c r="H1433" s="56">
        <f t="shared" si="121"/>
        <v>0</v>
      </c>
      <c r="I1433" s="58">
        <v>708382057253</v>
      </c>
    </row>
    <row r="1434" spans="1:9" ht="14.4" customHeight="1" x14ac:dyDescent="0.3">
      <c r="A1434" s="52" t="s">
        <v>2024</v>
      </c>
      <c r="B1434" s="53" t="s">
        <v>3529</v>
      </c>
      <c r="C1434" s="54" t="s">
        <v>303</v>
      </c>
      <c r="D1434" s="55">
        <f t="shared" si="119"/>
        <v>65.88</v>
      </c>
      <c r="E1434" s="55">
        <v>5.49</v>
      </c>
      <c r="F1434" s="55">
        <f t="shared" si="120"/>
        <v>36.234000000000002</v>
      </c>
      <c r="G1434" s="100"/>
      <c r="H1434" s="56">
        <f t="shared" si="121"/>
        <v>0</v>
      </c>
      <c r="I1434" s="58">
        <v>708382057260</v>
      </c>
    </row>
    <row r="1435" spans="1:9" ht="14.4" customHeight="1" x14ac:dyDescent="0.3">
      <c r="A1435" s="52" t="s">
        <v>2025</v>
      </c>
      <c r="B1435" s="53" t="s">
        <v>3529</v>
      </c>
      <c r="C1435" s="54" t="s">
        <v>85</v>
      </c>
      <c r="D1435" s="55">
        <f t="shared" si="119"/>
        <v>65.88</v>
      </c>
      <c r="E1435" s="55">
        <v>5.49</v>
      </c>
      <c r="F1435" s="55">
        <f t="shared" si="120"/>
        <v>36.234000000000002</v>
      </c>
      <c r="G1435" s="100"/>
      <c r="H1435" s="56">
        <f t="shared" si="121"/>
        <v>0</v>
      </c>
      <c r="I1435" s="58">
        <v>708382057277</v>
      </c>
    </row>
    <row r="1436" spans="1:9" ht="14.4" customHeight="1" x14ac:dyDescent="0.3">
      <c r="A1436" s="52" t="s">
        <v>2026</v>
      </c>
      <c r="B1436" s="53" t="s">
        <v>3530</v>
      </c>
      <c r="C1436" s="54" t="s">
        <v>997</v>
      </c>
      <c r="D1436" s="55">
        <f t="shared" si="119"/>
        <v>65.88</v>
      </c>
      <c r="E1436" s="55">
        <v>5.49</v>
      </c>
      <c r="F1436" s="55">
        <f t="shared" si="120"/>
        <v>36.234000000000002</v>
      </c>
      <c r="G1436" s="100"/>
      <c r="H1436" s="56">
        <f t="shared" si="121"/>
        <v>0</v>
      </c>
      <c r="I1436" s="58">
        <v>708382057284</v>
      </c>
    </row>
    <row r="1437" spans="1:9" ht="14.4" customHeight="1" x14ac:dyDescent="0.3">
      <c r="A1437" s="52" t="s">
        <v>2027</v>
      </c>
      <c r="B1437" s="53" t="s">
        <v>3530</v>
      </c>
      <c r="C1437" s="54" t="s">
        <v>554</v>
      </c>
      <c r="D1437" s="55">
        <f t="shared" si="119"/>
        <v>65.88</v>
      </c>
      <c r="E1437" s="55">
        <v>5.49</v>
      </c>
      <c r="F1437" s="55">
        <f t="shared" si="120"/>
        <v>36.234000000000002</v>
      </c>
      <c r="G1437" s="100"/>
      <c r="H1437" s="56">
        <f t="shared" si="121"/>
        <v>0</v>
      </c>
      <c r="I1437" s="58">
        <v>708382057291</v>
      </c>
    </row>
    <row r="1438" spans="1:9" ht="14.4" customHeight="1" x14ac:dyDescent="0.3">
      <c r="A1438" s="52" t="s">
        <v>2028</v>
      </c>
      <c r="B1438" s="53" t="s">
        <v>3530</v>
      </c>
      <c r="C1438" s="54" t="s">
        <v>301</v>
      </c>
      <c r="D1438" s="55">
        <f t="shared" si="119"/>
        <v>65.88</v>
      </c>
      <c r="E1438" s="55">
        <v>5.49</v>
      </c>
      <c r="F1438" s="55">
        <f t="shared" si="120"/>
        <v>36.234000000000002</v>
      </c>
      <c r="G1438" s="100"/>
      <c r="H1438" s="56">
        <f t="shared" si="121"/>
        <v>0</v>
      </c>
      <c r="I1438" s="58">
        <v>708382057307</v>
      </c>
    </row>
    <row r="1439" spans="1:9" ht="14.4" customHeight="1" x14ac:dyDescent="0.3">
      <c r="A1439" s="52" t="s">
        <v>2029</v>
      </c>
      <c r="B1439" s="53" t="s">
        <v>3530</v>
      </c>
      <c r="C1439" s="54" t="s">
        <v>303</v>
      </c>
      <c r="D1439" s="55">
        <f t="shared" si="119"/>
        <v>65.88</v>
      </c>
      <c r="E1439" s="55">
        <v>5.49</v>
      </c>
      <c r="F1439" s="55">
        <f t="shared" si="120"/>
        <v>36.234000000000002</v>
      </c>
      <c r="G1439" s="100"/>
      <c r="H1439" s="56">
        <f t="shared" si="121"/>
        <v>0</v>
      </c>
      <c r="I1439" s="58">
        <v>708382057314</v>
      </c>
    </row>
    <row r="1440" spans="1:9" ht="14.4" customHeight="1" x14ac:dyDescent="0.3">
      <c r="A1440" s="52" t="s">
        <v>2030</v>
      </c>
      <c r="B1440" s="53" t="s">
        <v>3530</v>
      </c>
      <c r="C1440" s="54" t="s">
        <v>85</v>
      </c>
      <c r="D1440" s="55">
        <f t="shared" si="119"/>
        <v>65.88</v>
      </c>
      <c r="E1440" s="55">
        <v>5.49</v>
      </c>
      <c r="F1440" s="55">
        <f t="shared" si="120"/>
        <v>36.234000000000002</v>
      </c>
      <c r="G1440" s="100"/>
      <c r="H1440" s="56">
        <f t="shared" si="121"/>
        <v>0</v>
      </c>
      <c r="I1440" s="58">
        <v>708382057321</v>
      </c>
    </row>
    <row r="1441" spans="1:9" ht="14.4" customHeight="1" x14ac:dyDescent="0.3">
      <c r="A1441" s="52" t="s">
        <v>2031</v>
      </c>
      <c r="B1441" s="53" t="s">
        <v>3531</v>
      </c>
      <c r="C1441" s="54" t="s">
        <v>997</v>
      </c>
      <c r="D1441" s="55">
        <f t="shared" si="119"/>
        <v>65.88</v>
      </c>
      <c r="E1441" s="55">
        <v>5.49</v>
      </c>
      <c r="F1441" s="55">
        <f t="shared" si="120"/>
        <v>36.234000000000002</v>
      </c>
      <c r="G1441" s="100"/>
      <c r="H1441" s="56">
        <f t="shared" si="121"/>
        <v>0</v>
      </c>
      <c r="I1441" s="58">
        <v>708382057338</v>
      </c>
    </row>
    <row r="1442" spans="1:9" ht="14.4" customHeight="1" x14ac:dyDescent="0.3">
      <c r="A1442" s="52" t="s">
        <v>2032</v>
      </c>
      <c r="B1442" s="53" t="s">
        <v>3531</v>
      </c>
      <c r="C1442" s="54" t="s">
        <v>554</v>
      </c>
      <c r="D1442" s="55">
        <f t="shared" si="119"/>
        <v>65.88</v>
      </c>
      <c r="E1442" s="55">
        <v>5.49</v>
      </c>
      <c r="F1442" s="55">
        <f t="shared" si="120"/>
        <v>36.234000000000002</v>
      </c>
      <c r="G1442" s="100"/>
      <c r="H1442" s="56">
        <f t="shared" si="121"/>
        <v>0</v>
      </c>
      <c r="I1442" s="58">
        <v>708382057345</v>
      </c>
    </row>
    <row r="1443" spans="1:9" ht="14.4" customHeight="1" x14ac:dyDescent="0.3">
      <c r="A1443" s="52" t="s">
        <v>2033</v>
      </c>
      <c r="B1443" s="53" t="s">
        <v>3531</v>
      </c>
      <c r="C1443" s="54" t="s">
        <v>301</v>
      </c>
      <c r="D1443" s="55">
        <f t="shared" si="119"/>
        <v>65.88</v>
      </c>
      <c r="E1443" s="55">
        <v>5.49</v>
      </c>
      <c r="F1443" s="55">
        <f t="shared" si="120"/>
        <v>36.234000000000002</v>
      </c>
      <c r="G1443" s="100"/>
      <c r="H1443" s="56">
        <f t="shared" si="121"/>
        <v>0</v>
      </c>
      <c r="I1443" s="58">
        <v>708382057352</v>
      </c>
    </row>
    <row r="1444" spans="1:9" ht="14.4" customHeight="1" x14ac:dyDescent="0.3">
      <c r="A1444" s="52" t="s">
        <v>2034</v>
      </c>
      <c r="B1444" s="53" t="s">
        <v>3531</v>
      </c>
      <c r="C1444" s="54" t="s">
        <v>303</v>
      </c>
      <c r="D1444" s="55">
        <f t="shared" si="119"/>
        <v>65.88</v>
      </c>
      <c r="E1444" s="55">
        <v>5.49</v>
      </c>
      <c r="F1444" s="55">
        <f t="shared" si="120"/>
        <v>36.234000000000002</v>
      </c>
      <c r="G1444" s="100"/>
      <c r="H1444" s="56">
        <f t="shared" si="121"/>
        <v>0</v>
      </c>
      <c r="I1444" s="58">
        <v>708382057369</v>
      </c>
    </row>
    <row r="1445" spans="1:9" ht="14.4" customHeight="1" x14ac:dyDescent="0.3">
      <c r="A1445" s="52" t="s">
        <v>2035</v>
      </c>
      <c r="B1445" s="53" t="s">
        <v>3531</v>
      </c>
      <c r="C1445" s="54" t="s">
        <v>85</v>
      </c>
      <c r="D1445" s="55">
        <f t="shared" si="119"/>
        <v>65.88</v>
      </c>
      <c r="E1445" s="55">
        <v>5.49</v>
      </c>
      <c r="F1445" s="55">
        <f t="shared" si="120"/>
        <v>36.234000000000002</v>
      </c>
      <c r="G1445" s="100"/>
      <c r="H1445" s="56">
        <f t="shared" si="121"/>
        <v>0</v>
      </c>
      <c r="I1445" s="58">
        <v>708382057376</v>
      </c>
    </row>
    <row r="1446" spans="1:9" ht="14.4" customHeight="1" x14ac:dyDescent="0.3">
      <c r="A1446" s="52" t="s">
        <v>2036</v>
      </c>
      <c r="B1446" s="53" t="s">
        <v>3532</v>
      </c>
      <c r="C1446" s="54" t="s">
        <v>997</v>
      </c>
      <c r="D1446" s="55">
        <f t="shared" si="119"/>
        <v>65.88</v>
      </c>
      <c r="E1446" s="55">
        <v>5.49</v>
      </c>
      <c r="F1446" s="55">
        <f t="shared" si="120"/>
        <v>36.234000000000002</v>
      </c>
      <c r="G1446" s="100"/>
      <c r="H1446" s="56">
        <f t="shared" si="121"/>
        <v>0</v>
      </c>
      <c r="I1446" s="58">
        <v>708382057383</v>
      </c>
    </row>
    <row r="1447" spans="1:9" ht="14.4" customHeight="1" x14ac:dyDescent="0.3">
      <c r="A1447" s="52" t="s">
        <v>2037</v>
      </c>
      <c r="B1447" s="53" t="s">
        <v>3532</v>
      </c>
      <c r="C1447" s="54" t="s">
        <v>554</v>
      </c>
      <c r="D1447" s="55">
        <f t="shared" si="119"/>
        <v>65.88</v>
      </c>
      <c r="E1447" s="55">
        <v>5.49</v>
      </c>
      <c r="F1447" s="55">
        <f t="shared" si="120"/>
        <v>36.234000000000002</v>
      </c>
      <c r="G1447" s="100"/>
      <c r="H1447" s="56">
        <f t="shared" si="121"/>
        <v>0</v>
      </c>
      <c r="I1447" s="58">
        <v>708382057390</v>
      </c>
    </row>
    <row r="1448" spans="1:9" ht="14.4" customHeight="1" x14ac:dyDescent="0.3">
      <c r="A1448" s="52" t="s">
        <v>2038</v>
      </c>
      <c r="B1448" s="53" t="s">
        <v>3532</v>
      </c>
      <c r="C1448" s="54" t="s">
        <v>301</v>
      </c>
      <c r="D1448" s="55">
        <f t="shared" si="119"/>
        <v>65.88</v>
      </c>
      <c r="E1448" s="55">
        <v>5.49</v>
      </c>
      <c r="F1448" s="55">
        <f t="shared" si="120"/>
        <v>36.234000000000002</v>
      </c>
      <c r="G1448" s="100"/>
      <c r="H1448" s="56">
        <f t="shared" si="121"/>
        <v>0</v>
      </c>
      <c r="I1448" s="58">
        <v>708382057406</v>
      </c>
    </row>
    <row r="1449" spans="1:9" ht="14.4" customHeight="1" x14ac:dyDescent="0.3">
      <c r="A1449" s="52" t="s">
        <v>2039</v>
      </c>
      <c r="B1449" s="53" t="s">
        <v>3532</v>
      </c>
      <c r="C1449" s="54" t="s">
        <v>303</v>
      </c>
      <c r="D1449" s="55">
        <f t="shared" si="119"/>
        <v>65.88</v>
      </c>
      <c r="E1449" s="55">
        <v>5.49</v>
      </c>
      <c r="F1449" s="55">
        <f t="shared" si="120"/>
        <v>36.234000000000002</v>
      </c>
      <c r="G1449" s="100"/>
      <c r="H1449" s="56">
        <f t="shared" si="121"/>
        <v>0</v>
      </c>
      <c r="I1449" s="58">
        <v>708382057413</v>
      </c>
    </row>
    <row r="1450" spans="1:9" ht="14.4" customHeight="1" x14ac:dyDescent="0.3">
      <c r="A1450" s="52" t="s">
        <v>2040</v>
      </c>
      <c r="B1450" s="53" t="s">
        <v>3532</v>
      </c>
      <c r="C1450" s="54" t="s">
        <v>85</v>
      </c>
      <c r="D1450" s="55">
        <f t="shared" si="119"/>
        <v>65.88</v>
      </c>
      <c r="E1450" s="55">
        <v>5.49</v>
      </c>
      <c r="F1450" s="55">
        <f t="shared" si="120"/>
        <v>36.234000000000002</v>
      </c>
      <c r="G1450" s="100"/>
      <c r="H1450" s="56">
        <f t="shared" si="121"/>
        <v>0</v>
      </c>
      <c r="I1450" s="58">
        <v>708382057420</v>
      </c>
    </row>
    <row r="1451" spans="1:9" ht="14.4" customHeight="1" x14ac:dyDescent="0.3">
      <c r="A1451" s="52" t="s">
        <v>2041</v>
      </c>
      <c r="B1451" s="53" t="s">
        <v>3533</v>
      </c>
      <c r="C1451" s="54" t="s">
        <v>997</v>
      </c>
      <c r="D1451" s="55">
        <f t="shared" si="119"/>
        <v>65.88</v>
      </c>
      <c r="E1451" s="55">
        <v>5.49</v>
      </c>
      <c r="F1451" s="55">
        <f t="shared" si="120"/>
        <v>36.234000000000002</v>
      </c>
      <c r="G1451" s="100"/>
      <c r="H1451" s="56">
        <f t="shared" si="121"/>
        <v>0</v>
      </c>
      <c r="I1451" s="58">
        <v>708382057437</v>
      </c>
    </row>
    <row r="1452" spans="1:9" ht="14.4" customHeight="1" x14ac:dyDescent="0.3">
      <c r="A1452" s="52" t="s">
        <v>2042</v>
      </c>
      <c r="B1452" s="53" t="s">
        <v>3533</v>
      </c>
      <c r="C1452" s="54" t="s">
        <v>554</v>
      </c>
      <c r="D1452" s="55">
        <f t="shared" si="119"/>
        <v>65.88</v>
      </c>
      <c r="E1452" s="55">
        <v>5.49</v>
      </c>
      <c r="F1452" s="55">
        <f t="shared" si="120"/>
        <v>36.234000000000002</v>
      </c>
      <c r="G1452" s="100"/>
      <c r="H1452" s="56">
        <f t="shared" si="121"/>
        <v>0</v>
      </c>
      <c r="I1452" s="58">
        <v>708382057444</v>
      </c>
    </row>
    <row r="1453" spans="1:9" ht="14.4" customHeight="1" x14ac:dyDescent="0.3">
      <c r="A1453" s="52" t="s">
        <v>2043</v>
      </c>
      <c r="B1453" s="53" t="s">
        <v>3533</v>
      </c>
      <c r="C1453" s="54" t="s">
        <v>301</v>
      </c>
      <c r="D1453" s="55">
        <f t="shared" si="119"/>
        <v>65.88</v>
      </c>
      <c r="E1453" s="55">
        <v>5.49</v>
      </c>
      <c r="F1453" s="55">
        <f t="shared" si="120"/>
        <v>36.234000000000002</v>
      </c>
      <c r="G1453" s="100"/>
      <c r="H1453" s="56">
        <f t="shared" si="121"/>
        <v>0</v>
      </c>
      <c r="I1453" s="58">
        <v>708382057451</v>
      </c>
    </row>
    <row r="1454" spans="1:9" ht="14.4" customHeight="1" x14ac:dyDescent="0.3">
      <c r="A1454" s="52" t="s">
        <v>2044</v>
      </c>
      <c r="B1454" s="53" t="s">
        <v>3533</v>
      </c>
      <c r="C1454" s="54" t="s">
        <v>303</v>
      </c>
      <c r="D1454" s="55">
        <f t="shared" si="119"/>
        <v>65.88</v>
      </c>
      <c r="E1454" s="55">
        <v>5.49</v>
      </c>
      <c r="F1454" s="55">
        <f t="shared" si="120"/>
        <v>36.234000000000002</v>
      </c>
      <c r="G1454" s="100"/>
      <c r="H1454" s="56">
        <f t="shared" si="121"/>
        <v>0</v>
      </c>
      <c r="I1454" s="58">
        <v>708382057468</v>
      </c>
    </row>
    <row r="1455" spans="1:9" ht="14.4" customHeight="1" x14ac:dyDescent="0.3">
      <c r="A1455" s="52" t="s">
        <v>2045</v>
      </c>
      <c r="B1455" s="53" t="s">
        <v>3533</v>
      </c>
      <c r="C1455" s="54" t="s">
        <v>85</v>
      </c>
      <c r="D1455" s="55">
        <f t="shared" si="119"/>
        <v>65.88</v>
      </c>
      <c r="E1455" s="55">
        <v>5.49</v>
      </c>
      <c r="F1455" s="55">
        <f t="shared" si="120"/>
        <v>36.234000000000002</v>
      </c>
      <c r="G1455" s="100"/>
      <c r="H1455" s="56">
        <f t="shared" si="121"/>
        <v>0</v>
      </c>
      <c r="I1455" s="58">
        <v>708382057475</v>
      </c>
    </row>
    <row r="1456" spans="1:9" ht="14.4" customHeight="1" x14ac:dyDescent="0.3">
      <c r="A1456" s="52" t="s">
        <v>2046</v>
      </c>
      <c r="B1456" s="53" t="s">
        <v>3534</v>
      </c>
      <c r="C1456" s="54" t="s">
        <v>997</v>
      </c>
      <c r="D1456" s="55">
        <f t="shared" si="119"/>
        <v>65.88</v>
      </c>
      <c r="E1456" s="55">
        <v>5.49</v>
      </c>
      <c r="F1456" s="55">
        <f t="shared" si="120"/>
        <v>36.234000000000002</v>
      </c>
      <c r="G1456" s="100"/>
      <c r="H1456" s="56">
        <f t="shared" si="121"/>
        <v>0</v>
      </c>
      <c r="I1456" s="58">
        <v>708382057482</v>
      </c>
    </row>
    <row r="1457" spans="1:9" ht="14.4" customHeight="1" x14ac:dyDescent="0.3">
      <c r="A1457" s="52" t="s">
        <v>2047</v>
      </c>
      <c r="B1457" s="53" t="s">
        <v>3534</v>
      </c>
      <c r="C1457" s="54" t="s">
        <v>554</v>
      </c>
      <c r="D1457" s="55">
        <f t="shared" si="119"/>
        <v>65.88</v>
      </c>
      <c r="E1457" s="55">
        <v>5.49</v>
      </c>
      <c r="F1457" s="55">
        <f t="shared" si="120"/>
        <v>36.234000000000002</v>
      </c>
      <c r="G1457" s="100"/>
      <c r="H1457" s="56">
        <f t="shared" si="121"/>
        <v>0</v>
      </c>
      <c r="I1457" s="58">
        <v>708382057499</v>
      </c>
    </row>
    <row r="1458" spans="1:9" ht="14.4" customHeight="1" x14ac:dyDescent="0.3">
      <c r="A1458" s="52" t="s">
        <v>2048</v>
      </c>
      <c r="B1458" s="53" t="s">
        <v>3534</v>
      </c>
      <c r="C1458" s="54" t="s">
        <v>301</v>
      </c>
      <c r="D1458" s="55">
        <f t="shared" si="119"/>
        <v>65.88</v>
      </c>
      <c r="E1458" s="55">
        <v>5.49</v>
      </c>
      <c r="F1458" s="55">
        <f t="shared" si="120"/>
        <v>36.234000000000002</v>
      </c>
      <c r="G1458" s="100"/>
      <c r="H1458" s="56">
        <f t="shared" si="121"/>
        <v>0</v>
      </c>
      <c r="I1458" s="58">
        <v>708382057505</v>
      </c>
    </row>
    <row r="1459" spans="1:9" ht="14.4" customHeight="1" x14ac:dyDescent="0.3">
      <c r="A1459" s="52" t="s">
        <v>2049</v>
      </c>
      <c r="B1459" s="53" t="s">
        <v>3534</v>
      </c>
      <c r="C1459" s="54" t="s">
        <v>303</v>
      </c>
      <c r="D1459" s="55">
        <f t="shared" si="119"/>
        <v>65.88</v>
      </c>
      <c r="E1459" s="55">
        <v>5.49</v>
      </c>
      <c r="F1459" s="55">
        <f t="shared" si="120"/>
        <v>36.234000000000002</v>
      </c>
      <c r="G1459" s="100"/>
      <c r="H1459" s="56">
        <f t="shared" si="121"/>
        <v>0</v>
      </c>
      <c r="I1459" s="58">
        <v>708382057512</v>
      </c>
    </row>
    <row r="1460" spans="1:9" ht="14.4" customHeight="1" x14ac:dyDescent="0.3">
      <c r="A1460" s="52" t="s">
        <v>2050</v>
      </c>
      <c r="B1460" s="53" t="s">
        <v>3534</v>
      </c>
      <c r="C1460" s="54" t="s">
        <v>85</v>
      </c>
      <c r="D1460" s="55">
        <f t="shared" si="119"/>
        <v>65.88</v>
      </c>
      <c r="E1460" s="55">
        <v>5.49</v>
      </c>
      <c r="F1460" s="55">
        <f t="shared" si="120"/>
        <v>36.234000000000002</v>
      </c>
      <c r="G1460" s="100"/>
      <c r="H1460" s="56">
        <f t="shared" si="121"/>
        <v>0</v>
      </c>
      <c r="I1460" s="58">
        <v>708382057529</v>
      </c>
    </row>
    <row r="1461" spans="1:9" ht="14.4" customHeight="1" x14ac:dyDescent="0.3">
      <c r="A1461" s="52" t="s">
        <v>2051</v>
      </c>
      <c r="B1461" s="53" t="s">
        <v>3535</v>
      </c>
      <c r="C1461" s="54" t="s">
        <v>997</v>
      </c>
      <c r="D1461" s="55">
        <f t="shared" si="119"/>
        <v>65.88</v>
      </c>
      <c r="E1461" s="55">
        <v>5.49</v>
      </c>
      <c r="F1461" s="55">
        <f t="shared" si="120"/>
        <v>36.234000000000002</v>
      </c>
      <c r="G1461" s="100"/>
      <c r="H1461" s="56">
        <f t="shared" si="121"/>
        <v>0</v>
      </c>
      <c r="I1461" s="58">
        <v>708382057536</v>
      </c>
    </row>
    <row r="1462" spans="1:9" ht="14.4" customHeight="1" x14ac:dyDescent="0.3">
      <c r="A1462" s="52" t="s">
        <v>2052</v>
      </c>
      <c r="B1462" s="53" t="s">
        <v>3535</v>
      </c>
      <c r="C1462" s="54" t="s">
        <v>554</v>
      </c>
      <c r="D1462" s="55">
        <f t="shared" si="119"/>
        <v>65.88</v>
      </c>
      <c r="E1462" s="55">
        <v>5.49</v>
      </c>
      <c r="F1462" s="55">
        <f t="shared" si="120"/>
        <v>36.234000000000002</v>
      </c>
      <c r="G1462" s="100"/>
      <c r="H1462" s="56">
        <f t="shared" si="121"/>
        <v>0</v>
      </c>
      <c r="I1462" s="58">
        <v>708382057543</v>
      </c>
    </row>
    <row r="1463" spans="1:9" ht="14.4" customHeight="1" x14ac:dyDescent="0.3">
      <c r="A1463" s="52" t="s">
        <v>2053</v>
      </c>
      <c r="B1463" s="53" t="s">
        <v>3535</v>
      </c>
      <c r="C1463" s="54" t="s">
        <v>301</v>
      </c>
      <c r="D1463" s="55">
        <f t="shared" si="119"/>
        <v>65.88</v>
      </c>
      <c r="E1463" s="55">
        <v>5.49</v>
      </c>
      <c r="F1463" s="55">
        <f t="shared" si="120"/>
        <v>36.234000000000002</v>
      </c>
      <c r="G1463" s="100"/>
      <c r="H1463" s="56">
        <f t="shared" si="121"/>
        <v>0</v>
      </c>
      <c r="I1463" s="58">
        <v>708382057550</v>
      </c>
    </row>
    <row r="1464" spans="1:9" ht="14.4" customHeight="1" x14ac:dyDescent="0.3">
      <c r="A1464" s="52" t="s">
        <v>2054</v>
      </c>
      <c r="B1464" s="53" t="s">
        <v>3535</v>
      </c>
      <c r="C1464" s="54" t="s">
        <v>303</v>
      </c>
      <c r="D1464" s="55">
        <f t="shared" si="119"/>
        <v>65.88</v>
      </c>
      <c r="E1464" s="55">
        <v>5.49</v>
      </c>
      <c r="F1464" s="55">
        <f t="shared" si="120"/>
        <v>36.234000000000002</v>
      </c>
      <c r="G1464" s="100"/>
      <c r="H1464" s="56">
        <f t="shared" si="121"/>
        <v>0</v>
      </c>
      <c r="I1464" s="58">
        <v>708382057567</v>
      </c>
    </row>
    <row r="1465" spans="1:9" ht="14.4" customHeight="1" x14ac:dyDescent="0.3">
      <c r="A1465" s="52" t="s">
        <v>2055</v>
      </c>
      <c r="B1465" s="53" t="s">
        <v>3535</v>
      </c>
      <c r="C1465" s="54" t="s">
        <v>85</v>
      </c>
      <c r="D1465" s="55">
        <f t="shared" si="119"/>
        <v>65.88</v>
      </c>
      <c r="E1465" s="55">
        <v>5.49</v>
      </c>
      <c r="F1465" s="55">
        <f t="shared" si="120"/>
        <v>36.234000000000002</v>
      </c>
      <c r="G1465" s="100"/>
      <c r="H1465" s="56">
        <f t="shared" si="121"/>
        <v>0</v>
      </c>
      <c r="I1465" s="58">
        <v>708382057574</v>
      </c>
    </row>
    <row r="1466" spans="1:9" ht="14.4" customHeight="1" x14ac:dyDescent="0.3">
      <c r="A1466" s="52" t="s">
        <v>2056</v>
      </c>
      <c r="B1466" s="53" t="s">
        <v>3536</v>
      </c>
      <c r="C1466" s="54" t="s">
        <v>997</v>
      </c>
      <c r="D1466" s="55">
        <f t="shared" si="119"/>
        <v>65.88</v>
      </c>
      <c r="E1466" s="55">
        <v>5.49</v>
      </c>
      <c r="F1466" s="55">
        <f t="shared" si="120"/>
        <v>36.234000000000002</v>
      </c>
      <c r="G1466" s="100"/>
      <c r="H1466" s="56">
        <f t="shared" si="121"/>
        <v>0</v>
      </c>
      <c r="I1466" s="58">
        <v>708382057581</v>
      </c>
    </row>
    <row r="1467" spans="1:9" ht="14.4" customHeight="1" x14ac:dyDescent="0.3">
      <c r="A1467" s="52" t="s">
        <v>2057</v>
      </c>
      <c r="B1467" s="53" t="s">
        <v>3536</v>
      </c>
      <c r="C1467" s="54" t="s">
        <v>554</v>
      </c>
      <c r="D1467" s="55">
        <f t="shared" ref="D1467:D1530" si="122">E1467*12</f>
        <v>65.88</v>
      </c>
      <c r="E1467" s="55">
        <v>5.49</v>
      </c>
      <c r="F1467" s="55">
        <f t="shared" si="120"/>
        <v>36.234000000000002</v>
      </c>
      <c r="G1467" s="100"/>
      <c r="H1467" s="56">
        <f t="shared" si="121"/>
        <v>0</v>
      </c>
      <c r="I1467" s="58">
        <v>708382057598</v>
      </c>
    </row>
    <row r="1468" spans="1:9" ht="14.4" customHeight="1" x14ac:dyDescent="0.3">
      <c r="A1468" s="52" t="s">
        <v>2058</v>
      </c>
      <c r="B1468" s="53" t="s">
        <v>3536</v>
      </c>
      <c r="C1468" s="54" t="s">
        <v>301</v>
      </c>
      <c r="D1468" s="55">
        <f t="shared" si="122"/>
        <v>65.88</v>
      </c>
      <c r="E1468" s="55">
        <v>5.49</v>
      </c>
      <c r="F1468" s="55">
        <f t="shared" ref="F1468:F1531" si="123">D1468*0.55</f>
        <v>36.234000000000002</v>
      </c>
      <c r="G1468" s="100"/>
      <c r="H1468" s="56">
        <f t="shared" si="121"/>
        <v>0</v>
      </c>
      <c r="I1468" s="58">
        <v>708382057604</v>
      </c>
    </row>
    <row r="1469" spans="1:9" ht="14.4" customHeight="1" x14ac:dyDescent="0.3">
      <c r="A1469" s="52" t="s">
        <v>2059</v>
      </c>
      <c r="B1469" s="53" t="s">
        <v>3536</v>
      </c>
      <c r="C1469" s="54" t="s">
        <v>303</v>
      </c>
      <c r="D1469" s="55">
        <f t="shared" si="122"/>
        <v>65.88</v>
      </c>
      <c r="E1469" s="55">
        <v>5.49</v>
      </c>
      <c r="F1469" s="55">
        <f t="shared" si="123"/>
        <v>36.234000000000002</v>
      </c>
      <c r="G1469" s="100"/>
      <c r="H1469" s="56">
        <f t="shared" si="121"/>
        <v>0</v>
      </c>
      <c r="I1469" s="58">
        <v>708382057611</v>
      </c>
    </row>
    <row r="1470" spans="1:9" ht="14.4" customHeight="1" x14ac:dyDescent="0.3">
      <c r="A1470" s="52" t="s">
        <v>2060</v>
      </c>
      <c r="B1470" s="53" t="s">
        <v>3536</v>
      </c>
      <c r="C1470" s="54" t="s">
        <v>85</v>
      </c>
      <c r="D1470" s="55">
        <f t="shared" si="122"/>
        <v>65.88</v>
      </c>
      <c r="E1470" s="55">
        <v>5.49</v>
      </c>
      <c r="F1470" s="55">
        <f t="shared" si="123"/>
        <v>36.234000000000002</v>
      </c>
      <c r="G1470" s="100"/>
      <c r="H1470" s="56">
        <f t="shared" si="121"/>
        <v>0</v>
      </c>
      <c r="I1470" s="58">
        <v>708382057628</v>
      </c>
    </row>
    <row r="1471" spans="1:9" ht="14.4" customHeight="1" x14ac:dyDescent="0.3">
      <c r="A1471" s="52" t="s">
        <v>2061</v>
      </c>
      <c r="B1471" s="1" t="s">
        <v>3537</v>
      </c>
      <c r="C1471" s="54" t="s">
        <v>997</v>
      </c>
      <c r="D1471" s="55">
        <f t="shared" si="122"/>
        <v>65.88</v>
      </c>
      <c r="E1471" s="55">
        <v>5.49</v>
      </c>
      <c r="F1471" s="55">
        <f t="shared" si="123"/>
        <v>36.234000000000002</v>
      </c>
      <c r="G1471" s="100"/>
      <c r="H1471" s="56">
        <f t="shared" si="121"/>
        <v>0</v>
      </c>
      <c r="I1471" s="57" t="s">
        <v>2062</v>
      </c>
    </row>
    <row r="1472" spans="1:9" ht="14.4" customHeight="1" x14ac:dyDescent="0.3">
      <c r="A1472" s="52" t="s">
        <v>2063</v>
      </c>
      <c r="B1472" s="1" t="s">
        <v>3537</v>
      </c>
      <c r="C1472" s="54" t="s">
        <v>554</v>
      </c>
      <c r="D1472" s="55">
        <f t="shared" si="122"/>
        <v>65.88</v>
      </c>
      <c r="E1472" s="55">
        <v>5.49</v>
      </c>
      <c r="F1472" s="55">
        <f t="shared" si="123"/>
        <v>36.234000000000002</v>
      </c>
      <c r="G1472" s="100"/>
      <c r="H1472" s="56">
        <f t="shared" si="121"/>
        <v>0</v>
      </c>
      <c r="I1472" s="57" t="s">
        <v>2064</v>
      </c>
    </row>
    <row r="1473" spans="1:9" ht="14.4" customHeight="1" x14ac:dyDescent="0.3">
      <c r="A1473" s="52" t="s">
        <v>2065</v>
      </c>
      <c r="B1473" s="1" t="s">
        <v>3537</v>
      </c>
      <c r="C1473" s="54" t="s">
        <v>301</v>
      </c>
      <c r="D1473" s="55">
        <f t="shared" si="122"/>
        <v>65.88</v>
      </c>
      <c r="E1473" s="55">
        <v>5.49</v>
      </c>
      <c r="F1473" s="55">
        <f t="shared" si="123"/>
        <v>36.234000000000002</v>
      </c>
      <c r="G1473" s="100"/>
      <c r="H1473" s="56">
        <f t="shared" si="121"/>
        <v>0</v>
      </c>
      <c r="I1473" s="57" t="s">
        <v>2066</v>
      </c>
    </row>
    <row r="1474" spans="1:9" ht="14.4" customHeight="1" x14ac:dyDescent="0.3">
      <c r="A1474" s="52" t="s">
        <v>2067</v>
      </c>
      <c r="B1474" s="1" t="s">
        <v>3537</v>
      </c>
      <c r="C1474" s="54" t="s">
        <v>303</v>
      </c>
      <c r="D1474" s="55">
        <f t="shared" si="122"/>
        <v>65.88</v>
      </c>
      <c r="E1474" s="55">
        <v>5.49</v>
      </c>
      <c r="F1474" s="55">
        <f t="shared" si="123"/>
        <v>36.234000000000002</v>
      </c>
      <c r="G1474" s="100"/>
      <c r="H1474" s="56">
        <f t="shared" si="121"/>
        <v>0</v>
      </c>
      <c r="I1474" s="57" t="s">
        <v>2068</v>
      </c>
    </row>
    <row r="1475" spans="1:9" ht="14.4" customHeight="1" x14ac:dyDescent="0.3">
      <c r="A1475" s="52" t="s">
        <v>2069</v>
      </c>
      <c r="B1475" s="1" t="s">
        <v>3537</v>
      </c>
      <c r="C1475" s="54" t="s">
        <v>85</v>
      </c>
      <c r="D1475" s="55">
        <f t="shared" si="122"/>
        <v>65.88</v>
      </c>
      <c r="E1475" s="55">
        <v>5.49</v>
      </c>
      <c r="F1475" s="55">
        <f t="shared" si="123"/>
        <v>36.234000000000002</v>
      </c>
      <c r="G1475" s="100"/>
      <c r="H1475" s="56">
        <f t="shared" ref="H1475:H1538" si="124">G1475*F1475</f>
        <v>0</v>
      </c>
      <c r="I1475" s="57" t="s">
        <v>2070</v>
      </c>
    </row>
    <row r="1476" spans="1:9" ht="14.4" customHeight="1" x14ac:dyDescent="0.3">
      <c r="A1476" s="52" t="s">
        <v>2071</v>
      </c>
      <c r="B1476" s="1" t="s">
        <v>3507</v>
      </c>
      <c r="C1476" s="54" t="s">
        <v>554</v>
      </c>
      <c r="D1476" s="55">
        <f t="shared" si="122"/>
        <v>65.88</v>
      </c>
      <c r="E1476" s="55">
        <v>5.49</v>
      </c>
      <c r="F1476" s="55">
        <f t="shared" si="123"/>
        <v>36.234000000000002</v>
      </c>
      <c r="G1476" s="100"/>
      <c r="H1476" s="56">
        <f t="shared" si="124"/>
        <v>0</v>
      </c>
      <c r="I1476" s="57" t="s">
        <v>2072</v>
      </c>
    </row>
    <row r="1477" spans="1:9" ht="14.4" customHeight="1" x14ac:dyDescent="0.3">
      <c r="A1477" s="52" t="s">
        <v>2073</v>
      </c>
      <c r="B1477" s="1" t="s">
        <v>3507</v>
      </c>
      <c r="C1477" s="54" t="s">
        <v>301</v>
      </c>
      <c r="D1477" s="55">
        <f t="shared" si="122"/>
        <v>65.88</v>
      </c>
      <c r="E1477" s="55">
        <v>5.49</v>
      </c>
      <c r="F1477" s="55">
        <f t="shared" si="123"/>
        <v>36.234000000000002</v>
      </c>
      <c r="G1477" s="100"/>
      <c r="H1477" s="56">
        <f t="shared" si="124"/>
        <v>0</v>
      </c>
      <c r="I1477" s="57" t="s">
        <v>2074</v>
      </c>
    </row>
    <row r="1478" spans="1:9" ht="14.4" customHeight="1" x14ac:dyDescent="0.3">
      <c r="A1478" s="52" t="s">
        <v>2075</v>
      </c>
      <c r="B1478" s="1" t="s">
        <v>3507</v>
      </c>
      <c r="C1478" s="54" t="s">
        <v>303</v>
      </c>
      <c r="D1478" s="55">
        <f t="shared" si="122"/>
        <v>65.88</v>
      </c>
      <c r="E1478" s="55">
        <v>5.49</v>
      </c>
      <c r="F1478" s="55">
        <f t="shared" si="123"/>
        <v>36.234000000000002</v>
      </c>
      <c r="G1478" s="100"/>
      <c r="H1478" s="56">
        <f t="shared" si="124"/>
        <v>0</v>
      </c>
      <c r="I1478" s="57" t="s">
        <v>2076</v>
      </c>
    </row>
    <row r="1479" spans="1:9" ht="14.4" customHeight="1" x14ac:dyDescent="0.3">
      <c r="A1479" s="52" t="s">
        <v>2077</v>
      </c>
      <c r="B1479" s="1" t="s">
        <v>3507</v>
      </c>
      <c r="C1479" s="54" t="s">
        <v>85</v>
      </c>
      <c r="D1479" s="55">
        <f t="shared" si="122"/>
        <v>65.88</v>
      </c>
      <c r="E1479" s="55">
        <v>5.49</v>
      </c>
      <c r="F1479" s="55">
        <f t="shared" si="123"/>
        <v>36.234000000000002</v>
      </c>
      <c r="G1479" s="100"/>
      <c r="H1479" s="56">
        <f t="shared" si="124"/>
        <v>0</v>
      </c>
      <c r="I1479" s="57" t="s">
        <v>2078</v>
      </c>
    </row>
    <row r="1480" spans="1:9" ht="14.4" customHeight="1" x14ac:dyDescent="0.3">
      <c r="A1480" s="52" t="s">
        <v>2079</v>
      </c>
      <c r="B1480" s="1" t="s">
        <v>3538</v>
      </c>
      <c r="C1480" s="54" t="s">
        <v>554</v>
      </c>
      <c r="D1480" s="55">
        <f t="shared" si="122"/>
        <v>65.88</v>
      </c>
      <c r="E1480" s="55">
        <v>5.49</v>
      </c>
      <c r="F1480" s="55">
        <f t="shared" si="123"/>
        <v>36.234000000000002</v>
      </c>
      <c r="G1480" s="100"/>
      <c r="H1480" s="56">
        <f t="shared" si="124"/>
        <v>0</v>
      </c>
      <c r="I1480" s="57" t="s">
        <v>2080</v>
      </c>
    </row>
    <row r="1481" spans="1:9" ht="14.4" customHeight="1" x14ac:dyDescent="0.3">
      <c r="A1481" s="52" t="s">
        <v>2081</v>
      </c>
      <c r="B1481" s="1" t="s">
        <v>3538</v>
      </c>
      <c r="C1481" s="54" t="s">
        <v>301</v>
      </c>
      <c r="D1481" s="55">
        <f t="shared" si="122"/>
        <v>65.88</v>
      </c>
      <c r="E1481" s="55">
        <v>5.49</v>
      </c>
      <c r="F1481" s="55">
        <f t="shared" si="123"/>
        <v>36.234000000000002</v>
      </c>
      <c r="G1481" s="100"/>
      <c r="H1481" s="56">
        <f t="shared" si="124"/>
        <v>0</v>
      </c>
      <c r="I1481" s="57" t="s">
        <v>2082</v>
      </c>
    </row>
    <row r="1482" spans="1:9" ht="14.4" customHeight="1" x14ac:dyDescent="0.3">
      <c r="A1482" s="52" t="s">
        <v>2083</v>
      </c>
      <c r="B1482" s="1" t="s">
        <v>3538</v>
      </c>
      <c r="C1482" s="54" t="s">
        <v>303</v>
      </c>
      <c r="D1482" s="55">
        <f t="shared" si="122"/>
        <v>65.88</v>
      </c>
      <c r="E1482" s="55">
        <v>5.49</v>
      </c>
      <c r="F1482" s="55">
        <f t="shared" si="123"/>
        <v>36.234000000000002</v>
      </c>
      <c r="G1482" s="100"/>
      <c r="H1482" s="56">
        <f t="shared" si="124"/>
        <v>0</v>
      </c>
      <c r="I1482" s="57" t="s">
        <v>2084</v>
      </c>
    </row>
    <row r="1483" spans="1:9" ht="14.4" customHeight="1" x14ac:dyDescent="0.3">
      <c r="A1483" s="52" t="s">
        <v>2085</v>
      </c>
      <c r="B1483" s="1" t="s">
        <v>3538</v>
      </c>
      <c r="C1483" s="54" t="s">
        <v>85</v>
      </c>
      <c r="D1483" s="55">
        <f t="shared" si="122"/>
        <v>65.88</v>
      </c>
      <c r="E1483" s="55">
        <v>5.49</v>
      </c>
      <c r="F1483" s="55">
        <f t="shared" si="123"/>
        <v>36.234000000000002</v>
      </c>
      <c r="G1483" s="100"/>
      <c r="H1483" s="56">
        <f t="shared" si="124"/>
        <v>0</v>
      </c>
      <c r="I1483" s="57" t="s">
        <v>2086</v>
      </c>
    </row>
    <row r="1484" spans="1:9" ht="14.4" customHeight="1" x14ac:dyDescent="0.3">
      <c r="A1484" s="52" t="s">
        <v>2087</v>
      </c>
      <c r="B1484" s="1" t="s">
        <v>3539</v>
      </c>
      <c r="C1484" s="54" t="s">
        <v>554</v>
      </c>
      <c r="D1484" s="55">
        <f t="shared" si="122"/>
        <v>65.88</v>
      </c>
      <c r="E1484" s="55">
        <v>5.49</v>
      </c>
      <c r="F1484" s="55">
        <f t="shared" si="123"/>
        <v>36.234000000000002</v>
      </c>
      <c r="G1484" s="100"/>
      <c r="H1484" s="56">
        <f t="shared" si="124"/>
        <v>0</v>
      </c>
      <c r="I1484" s="57" t="s">
        <v>2088</v>
      </c>
    </row>
    <row r="1485" spans="1:9" ht="14.4" customHeight="1" x14ac:dyDescent="0.3">
      <c r="A1485" s="52" t="s">
        <v>2089</v>
      </c>
      <c r="B1485" s="1" t="s">
        <v>3539</v>
      </c>
      <c r="C1485" s="54" t="s">
        <v>301</v>
      </c>
      <c r="D1485" s="55">
        <f t="shared" si="122"/>
        <v>65.88</v>
      </c>
      <c r="E1485" s="55">
        <v>5.49</v>
      </c>
      <c r="F1485" s="55">
        <f t="shared" si="123"/>
        <v>36.234000000000002</v>
      </c>
      <c r="G1485" s="100"/>
      <c r="H1485" s="56">
        <f t="shared" si="124"/>
        <v>0</v>
      </c>
      <c r="I1485" s="57" t="s">
        <v>2090</v>
      </c>
    </row>
    <row r="1486" spans="1:9" ht="14.4" customHeight="1" x14ac:dyDescent="0.3">
      <c r="A1486" s="52" t="s">
        <v>2091</v>
      </c>
      <c r="B1486" s="1" t="s">
        <v>3539</v>
      </c>
      <c r="C1486" s="54" t="s">
        <v>303</v>
      </c>
      <c r="D1486" s="55">
        <f t="shared" si="122"/>
        <v>65.88</v>
      </c>
      <c r="E1486" s="55">
        <v>5.49</v>
      </c>
      <c r="F1486" s="55">
        <f t="shared" si="123"/>
        <v>36.234000000000002</v>
      </c>
      <c r="G1486" s="100"/>
      <c r="H1486" s="56">
        <f t="shared" si="124"/>
        <v>0</v>
      </c>
      <c r="I1486" s="57" t="s">
        <v>2092</v>
      </c>
    </row>
    <row r="1487" spans="1:9" ht="14.4" customHeight="1" x14ac:dyDescent="0.3">
      <c r="A1487" s="52" t="s">
        <v>2093</v>
      </c>
      <c r="B1487" s="1" t="s">
        <v>3539</v>
      </c>
      <c r="C1487" s="54" t="s">
        <v>85</v>
      </c>
      <c r="D1487" s="55">
        <f t="shared" si="122"/>
        <v>65.88</v>
      </c>
      <c r="E1487" s="55">
        <v>5.49</v>
      </c>
      <c r="F1487" s="55">
        <f t="shared" si="123"/>
        <v>36.234000000000002</v>
      </c>
      <c r="G1487" s="100"/>
      <c r="H1487" s="56">
        <f t="shared" si="124"/>
        <v>0</v>
      </c>
      <c r="I1487" s="57" t="s">
        <v>2094</v>
      </c>
    </row>
    <row r="1488" spans="1:9" ht="14.4" customHeight="1" x14ac:dyDescent="0.3">
      <c r="A1488" s="52" t="s">
        <v>2095</v>
      </c>
      <c r="B1488" s="1" t="s">
        <v>3540</v>
      </c>
      <c r="C1488" s="54" t="s">
        <v>554</v>
      </c>
      <c r="D1488" s="55">
        <f t="shared" si="122"/>
        <v>65.88</v>
      </c>
      <c r="E1488" s="55">
        <v>5.49</v>
      </c>
      <c r="F1488" s="55">
        <f t="shared" si="123"/>
        <v>36.234000000000002</v>
      </c>
      <c r="G1488" s="100"/>
      <c r="H1488" s="56">
        <f t="shared" si="124"/>
        <v>0</v>
      </c>
      <c r="I1488" s="57" t="s">
        <v>2096</v>
      </c>
    </row>
    <row r="1489" spans="1:9" ht="14.4" customHeight="1" x14ac:dyDescent="0.3">
      <c r="A1489" s="52" t="s">
        <v>2097</v>
      </c>
      <c r="B1489" s="1" t="s">
        <v>3540</v>
      </c>
      <c r="C1489" s="54" t="s">
        <v>301</v>
      </c>
      <c r="D1489" s="55">
        <f t="shared" si="122"/>
        <v>65.88</v>
      </c>
      <c r="E1489" s="55">
        <v>5.49</v>
      </c>
      <c r="F1489" s="55">
        <f t="shared" si="123"/>
        <v>36.234000000000002</v>
      </c>
      <c r="G1489" s="100"/>
      <c r="H1489" s="56">
        <f t="shared" si="124"/>
        <v>0</v>
      </c>
      <c r="I1489" s="57" t="s">
        <v>2098</v>
      </c>
    </row>
    <row r="1490" spans="1:9" ht="14.4" customHeight="1" x14ac:dyDescent="0.3">
      <c r="A1490" s="52" t="s">
        <v>2099</v>
      </c>
      <c r="B1490" s="1" t="s">
        <v>3540</v>
      </c>
      <c r="C1490" s="54" t="s">
        <v>303</v>
      </c>
      <c r="D1490" s="55">
        <f t="shared" si="122"/>
        <v>65.88</v>
      </c>
      <c r="E1490" s="55">
        <v>5.49</v>
      </c>
      <c r="F1490" s="55">
        <f t="shared" si="123"/>
        <v>36.234000000000002</v>
      </c>
      <c r="G1490" s="100"/>
      <c r="H1490" s="56">
        <f t="shared" si="124"/>
        <v>0</v>
      </c>
      <c r="I1490" s="57" t="s">
        <v>2100</v>
      </c>
    </row>
    <row r="1491" spans="1:9" ht="14.4" customHeight="1" x14ac:dyDescent="0.3">
      <c r="A1491" s="52" t="s">
        <v>2101</v>
      </c>
      <c r="B1491" s="1" t="s">
        <v>3540</v>
      </c>
      <c r="C1491" s="54" t="s">
        <v>85</v>
      </c>
      <c r="D1491" s="55">
        <f t="shared" si="122"/>
        <v>65.88</v>
      </c>
      <c r="E1491" s="55">
        <v>5.49</v>
      </c>
      <c r="F1491" s="55">
        <f t="shared" si="123"/>
        <v>36.234000000000002</v>
      </c>
      <c r="G1491" s="100"/>
      <c r="H1491" s="56">
        <f t="shared" si="124"/>
        <v>0</v>
      </c>
      <c r="I1491" s="57" t="s">
        <v>2102</v>
      </c>
    </row>
    <row r="1492" spans="1:9" ht="14.4" customHeight="1" x14ac:dyDescent="0.3">
      <c r="A1492" s="52" t="s">
        <v>2103</v>
      </c>
      <c r="B1492" s="1" t="s">
        <v>3541</v>
      </c>
      <c r="C1492" s="54" t="s">
        <v>997</v>
      </c>
      <c r="D1492" s="55">
        <f t="shared" si="122"/>
        <v>65.88</v>
      </c>
      <c r="E1492" s="55">
        <v>5.49</v>
      </c>
      <c r="F1492" s="55">
        <f t="shared" si="123"/>
        <v>36.234000000000002</v>
      </c>
      <c r="G1492" s="100"/>
      <c r="H1492" s="56">
        <f t="shared" si="124"/>
        <v>0</v>
      </c>
      <c r="I1492" s="57" t="s">
        <v>2104</v>
      </c>
    </row>
    <row r="1493" spans="1:9" ht="14.4" customHeight="1" x14ac:dyDescent="0.3">
      <c r="A1493" s="52" t="s">
        <v>2105</v>
      </c>
      <c r="B1493" s="1" t="s">
        <v>3541</v>
      </c>
      <c r="C1493" s="54" t="s">
        <v>554</v>
      </c>
      <c r="D1493" s="55">
        <f t="shared" si="122"/>
        <v>65.88</v>
      </c>
      <c r="E1493" s="55">
        <v>5.49</v>
      </c>
      <c r="F1493" s="55">
        <f t="shared" si="123"/>
        <v>36.234000000000002</v>
      </c>
      <c r="G1493" s="100"/>
      <c r="H1493" s="56">
        <f t="shared" si="124"/>
        <v>0</v>
      </c>
      <c r="I1493" s="57" t="s">
        <v>2106</v>
      </c>
    </row>
    <row r="1494" spans="1:9" ht="14.4" customHeight="1" x14ac:dyDescent="0.3">
      <c r="A1494" s="52" t="s">
        <v>2107</v>
      </c>
      <c r="B1494" s="1" t="s">
        <v>3541</v>
      </c>
      <c r="C1494" s="54" t="s">
        <v>301</v>
      </c>
      <c r="D1494" s="55">
        <f t="shared" si="122"/>
        <v>65.88</v>
      </c>
      <c r="E1494" s="55">
        <v>5.49</v>
      </c>
      <c r="F1494" s="55">
        <f t="shared" si="123"/>
        <v>36.234000000000002</v>
      </c>
      <c r="G1494" s="100"/>
      <c r="H1494" s="56">
        <f t="shared" si="124"/>
        <v>0</v>
      </c>
      <c r="I1494" s="57" t="s">
        <v>2108</v>
      </c>
    </row>
    <row r="1495" spans="1:9" ht="14.4" customHeight="1" x14ac:dyDescent="0.3">
      <c r="A1495" s="52" t="s">
        <v>2109</v>
      </c>
      <c r="B1495" s="1" t="s">
        <v>3541</v>
      </c>
      <c r="C1495" s="54" t="s">
        <v>303</v>
      </c>
      <c r="D1495" s="55">
        <f t="shared" si="122"/>
        <v>65.88</v>
      </c>
      <c r="E1495" s="55">
        <v>5.49</v>
      </c>
      <c r="F1495" s="55">
        <f t="shared" si="123"/>
        <v>36.234000000000002</v>
      </c>
      <c r="G1495" s="100"/>
      <c r="H1495" s="56">
        <f t="shared" si="124"/>
        <v>0</v>
      </c>
      <c r="I1495" s="57" t="s">
        <v>2110</v>
      </c>
    </row>
    <row r="1496" spans="1:9" ht="14.4" customHeight="1" x14ac:dyDescent="0.3">
      <c r="A1496" s="52" t="s">
        <v>2111</v>
      </c>
      <c r="B1496" s="1" t="s">
        <v>3541</v>
      </c>
      <c r="C1496" s="54" t="s">
        <v>85</v>
      </c>
      <c r="D1496" s="55">
        <f t="shared" si="122"/>
        <v>65.88</v>
      </c>
      <c r="E1496" s="55">
        <v>5.49</v>
      </c>
      <c r="F1496" s="55">
        <f t="shared" si="123"/>
        <v>36.234000000000002</v>
      </c>
      <c r="G1496" s="100"/>
      <c r="H1496" s="56">
        <f t="shared" si="124"/>
        <v>0</v>
      </c>
      <c r="I1496" s="57" t="s">
        <v>2112</v>
      </c>
    </row>
    <row r="1497" spans="1:9" ht="14.4" customHeight="1" x14ac:dyDescent="0.3">
      <c r="A1497" s="52" t="s">
        <v>2113</v>
      </c>
      <c r="B1497" s="1" t="s">
        <v>3542</v>
      </c>
      <c r="C1497" s="54" t="s">
        <v>997</v>
      </c>
      <c r="D1497" s="55">
        <f t="shared" si="122"/>
        <v>65.88</v>
      </c>
      <c r="E1497" s="55">
        <v>5.49</v>
      </c>
      <c r="F1497" s="55">
        <f t="shared" si="123"/>
        <v>36.234000000000002</v>
      </c>
      <c r="G1497" s="100"/>
      <c r="H1497" s="56">
        <f t="shared" si="124"/>
        <v>0</v>
      </c>
      <c r="I1497" s="57" t="s">
        <v>2114</v>
      </c>
    </row>
    <row r="1498" spans="1:9" ht="14.4" customHeight="1" x14ac:dyDescent="0.3">
      <c r="A1498" s="52" t="s">
        <v>2115</v>
      </c>
      <c r="B1498" s="1" t="s">
        <v>3542</v>
      </c>
      <c r="C1498" s="54" t="s">
        <v>554</v>
      </c>
      <c r="D1498" s="55">
        <f t="shared" si="122"/>
        <v>65.88</v>
      </c>
      <c r="E1498" s="55">
        <v>5.49</v>
      </c>
      <c r="F1498" s="55">
        <f t="shared" si="123"/>
        <v>36.234000000000002</v>
      </c>
      <c r="G1498" s="100"/>
      <c r="H1498" s="56">
        <f t="shared" si="124"/>
        <v>0</v>
      </c>
      <c r="I1498" s="57" t="s">
        <v>2116</v>
      </c>
    </row>
    <row r="1499" spans="1:9" ht="14.4" customHeight="1" x14ac:dyDescent="0.3">
      <c r="A1499" s="52" t="s">
        <v>2117</v>
      </c>
      <c r="B1499" s="1" t="s">
        <v>3542</v>
      </c>
      <c r="C1499" s="54" t="s">
        <v>301</v>
      </c>
      <c r="D1499" s="55">
        <f t="shared" si="122"/>
        <v>65.88</v>
      </c>
      <c r="E1499" s="55">
        <v>5.49</v>
      </c>
      <c r="F1499" s="55">
        <f t="shared" si="123"/>
        <v>36.234000000000002</v>
      </c>
      <c r="G1499" s="100"/>
      <c r="H1499" s="56">
        <f t="shared" si="124"/>
        <v>0</v>
      </c>
      <c r="I1499" s="57" t="s">
        <v>2118</v>
      </c>
    </row>
    <row r="1500" spans="1:9" ht="14.4" customHeight="1" x14ac:dyDescent="0.3">
      <c r="A1500" s="52" t="s">
        <v>2119</v>
      </c>
      <c r="B1500" s="1" t="s">
        <v>3542</v>
      </c>
      <c r="C1500" s="54" t="s">
        <v>303</v>
      </c>
      <c r="D1500" s="55">
        <f t="shared" si="122"/>
        <v>65.88</v>
      </c>
      <c r="E1500" s="55">
        <v>5.49</v>
      </c>
      <c r="F1500" s="55">
        <f t="shared" si="123"/>
        <v>36.234000000000002</v>
      </c>
      <c r="G1500" s="100"/>
      <c r="H1500" s="56">
        <f t="shared" si="124"/>
        <v>0</v>
      </c>
      <c r="I1500" s="57" t="s">
        <v>2120</v>
      </c>
    </row>
    <row r="1501" spans="1:9" ht="14.4" customHeight="1" x14ac:dyDescent="0.3">
      <c r="A1501" s="52" t="s">
        <v>2121</v>
      </c>
      <c r="B1501" s="1" t="s">
        <v>3542</v>
      </c>
      <c r="C1501" s="54" t="s">
        <v>85</v>
      </c>
      <c r="D1501" s="55">
        <f t="shared" si="122"/>
        <v>65.88</v>
      </c>
      <c r="E1501" s="55">
        <v>5.49</v>
      </c>
      <c r="F1501" s="55">
        <f t="shared" si="123"/>
        <v>36.234000000000002</v>
      </c>
      <c r="G1501" s="100"/>
      <c r="H1501" s="56">
        <f t="shared" si="124"/>
        <v>0</v>
      </c>
      <c r="I1501" s="57" t="s">
        <v>2122</v>
      </c>
    </row>
    <row r="1502" spans="1:9" ht="14.4" customHeight="1" x14ac:dyDescent="0.3">
      <c r="A1502" s="52" t="s">
        <v>2123</v>
      </c>
      <c r="B1502" s="1" t="s">
        <v>3543</v>
      </c>
      <c r="C1502" s="54" t="s">
        <v>997</v>
      </c>
      <c r="D1502" s="55">
        <f t="shared" si="122"/>
        <v>65.88</v>
      </c>
      <c r="E1502" s="55">
        <v>5.49</v>
      </c>
      <c r="F1502" s="55">
        <f t="shared" si="123"/>
        <v>36.234000000000002</v>
      </c>
      <c r="G1502" s="100"/>
      <c r="H1502" s="56">
        <f t="shared" si="124"/>
        <v>0</v>
      </c>
      <c r="I1502" s="57" t="s">
        <v>2124</v>
      </c>
    </row>
    <row r="1503" spans="1:9" ht="14.4" customHeight="1" x14ac:dyDescent="0.3">
      <c r="A1503" s="52" t="s">
        <v>2125</v>
      </c>
      <c r="B1503" s="1" t="s">
        <v>3543</v>
      </c>
      <c r="C1503" s="54" t="s">
        <v>554</v>
      </c>
      <c r="D1503" s="55">
        <f t="shared" si="122"/>
        <v>65.88</v>
      </c>
      <c r="E1503" s="55">
        <v>5.49</v>
      </c>
      <c r="F1503" s="55">
        <f t="shared" si="123"/>
        <v>36.234000000000002</v>
      </c>
      <c r="G1503" s="100"/>
      <c r="H1503" s="56">
        <f t="shared" si="124"/>
        <v>0</v>
      </c>
      <c r="I1503" s="57" t="s">
        <v>2126</v>
      </c>
    </row>
    <row r="1504" spans="1:9" ht="14.4" customHeight="1" x14ac:dyDescent="0.3">
      <c r="A1504" s="52" t="s">
        <v>2127</v>
      </c>
      <c r="B1504" s="1" t="s">
        <v>3543</v>
      </c>
      <c r="C1504" s="54" t="s">
        <v>301</v>
      </c>
      <c r="D1504" s="55">
        <f t="shared" si="122"/>
        <v>65.88</v>
      </c>
      <c r="E1504" s="55">
        <v>5.49</v>
      </c>
      <c r="F1504" s="55">
        <f t="shared" si="123"/>
        <v>36.234000000000002</v>
      </c>
      <c r="G1504" s="100"/>
      <c r="H1504" s="56">
        <f t="shared" si="124"/>
        <v>0</v>
      </c>
      <c r="I1504" s="57" t="s">
        <v>2128</v>
      </c>
    </row>
    <row r="1505" spans="1:9" ht="14.4" customHeight="1" x14ac:dyDescent="0.3">
      <c r="A1505" s="52" t="s">
        <v>2129</v>
      </c>
      <c r="B1505" s="1" t="s">
        <v>3543</v>
      </c>
      <c r="C1505" s="54" t="s">
        <v>303</v>
      </c>
      <c r="D1505" s="55">
        <f t="shared" si="122"/>
        <v>65.88</v>
      </c>
      <c r="E1505" s="55">
        <v>5.49</v>
      </c>
      <c r="F1505" s="55">
        <f t="shared" si="123"/>
        <v>36.234000000000002</v>
      </c>
      <c r="G1505" s="100"/>
      <c r="H1505" s="56">
        <f t="shared" si="124"/>
        <v>0</v>
      </c>
      <c r="I1505" s="57" t="s">
        <v>2130</v>
      </c>
    </row>
    <row r="1506" spans="1:9" ht="14.4" customHeight="1" x14ac:dyDescent="0.3">
      <c r="A1506" s="52" t="s">
        <v>2131</v>
      </c>
      <c r="B1506" s="1" t="s">
        <v>3543</v>
      </c>
      <c r="C1506" s="54" t="s">
        <v>85</v>
      </c>
      <c r="D1506" s="55">
        <f t="shared" si="122"/>
        <v>65.88</v>
      </c>
      <c r="E1506" s="55">
        <v>5.49</v>
      </c>
      <c r="F1506" s="55">
        <f t="shared" si="123"/>
        <v>36.234000000000002</v>
      </c>
      <c r="G1506" s="100"/>
      <c r="H1506" s="56">
        <f t="shared" si="124"/>
        <v>0</v>
      </c>
      <c r="I1506" s="57" t="s">
        <v>2132</v>
      </c>
    </row>
    <row r="1507" spans="1:9" ht="14.4" customHeight="1" x14ac:dyDescent="0.3">
      <c r="A1507" s="52" t="s">
        <v>2133</v>
      </c>
      <c r="B1507" s="1" t="s">
        <v>3544</v>
      </c>
      <c r="C1507" s="54" t="s">
        <v>997</v>
      </c>
      <c r="D1507" s="55">
        <f t="shared" si="122"/>
        <v>65.88</v>
      </c>
      <c r="E1507" s="55">
        <v>5.49</v>
      </c>
      <c r="F1507" s="55">
        <f t="shared" si="123"/>
        <v>36.234000000000002</v>
      </c>
      <c r="G1507" s="100"/>
      <c r="H1507" s="56">
        <f t="shared" si="124"/>
        <v>0</v>
      </c>
      <c r="I1507" s="57" t="s">
        <v>2134</v>
      </c>
    </row>
    <row r="1508" spans="1:9" ht="14.4" customHeight="1" x14ac:dyDescent="0.3">
      <c r="A1508" s="52" t="s">
        <v>2135</v>
      </c>
      <c r="B1508" s="1" t="s">
        <v>3544</v>
      </c>
      <c r="C1508" s="54" t="s">
        <v>554</v>
      </c>
      <c r="D1508" s="55">
        <f t="shared" si="122"/>
        <v>65.88</v>
      </c>
      <c r="E1508" s="55">
        <v>5.49</v>
      </c>
      <c r="F1508" s="55">
        <f t="shared" si="123"/>
        <v>36.234000000000002</v>
      </c>
      <c r="G1508" s="100"/>
      <c r="H1508" s="56">
        <f t="shared" si="124"/>
        <v>0</v>
      </c>
      <c r="I1508" s="57" t="s">
        <v>2136</v>
      </c>
    </row>
    <row r="1509" spans="1:9" ht="14.4" customHeight="1" x14ac:dyDescent="0.3">
      <c r="A1509" s="52" t="s">
        <v>2137</v>
      </c>
      <c r="B1509" s="1" t="s">
        <v>3544</v>
      </c>
      <c r="C1509" s="54" t="s">
        <v>301</v>
      </c>
      <c r="D1509" s="55">
        <f t="shared" si="122"/>
        <v>65.88</v>
      </c>
      <c r="E1509" s="55">
        <v>5.49</v>
      </c>
      <c r="F1509" s="55">
        <f t="shared" si="123"/>
        <v>36.234000000000002</v>
      </c>
      <c r="G1509" s="100"/>
      <c r="H1509" s="56">
        <f t="shared" si="124"/>
        <v>0</v>
      </c>
      <c r="I1509" s="57" t="s">
        <v>2138</v>
      </c>
    </row>
    <row r="1510" spans="1:9" ht="14.4" customHeight="1" x14ac:dyDescent="0.3">
      <c r="A1510" s="52" t="s">
        <v>2139</v>
      </c>
      <c r="B1510" s="1" t="s">
        <v>3544</v>
      </c>
      <c r="C1510" s="54" t="s">
        <v>303</v>
      </c>
      <c r="D1510" s="55">
        <f t="shared" si="122"/>
        <v>65.88</v>
      </c>
      <c r="E1510" s="55">
        <v>5.49</v>
      </c>
      <c r="F1510" s="55">
        <f t="shared" si="123"/>
        <v>36.234000000000002</v>
      </c>
      <c r="G1510" s="100"/>
      <c r="H1510" s="56">
        <f t="shared" si="124"/>
        <v>0</v>
      </c>
      <c r="I1510" s="57" t="s">
        <v>2140</v>
      </c>
    </row>
    <row r="1511" spans="1:9" ht="14.4" customHeight="1" x14ac:dyDescent="0.3">
      <c r="A1511" s="52" t="s">
        <v>2141</v>
      </c>
      <c r="B1511" s="1" t="s">
        <v>3544</v>
      </c>
      <c r="C1511" s="54" t="s">
        <v>85</v>
      </c>
      <c r="D1511" s="55">
        <f t="shared" si="122"/>
        <v>65.88</v>
      </c>
      <c r="E1511" s="55">
        <v>5.49</v>
      </c>
      <c r="F1511" s="55">
        <f t="shared" si="123"/>
        <v>36.234000000000002</v>
      </c>
      <c r="G1511" s="100"/>
      <c r="H1511" s="56">
        <f t="shared" si="124"/>
        <v>0</v>
      </c>
      <c r="I1511" s="57" t="s">
        <v>2142</v>
      </c>
    </row>
    <row r="1512" spans="1:9" ht="14.4" customHeight="1" x14ac:dyDescent="0.3">
      <c r="A1512" s="52" t="s">
        <v>2143</v>
      </c>
      <c r="B1512" s="1" t="s">
        <v>3545</v>
      </c>
      <c r="C1512" s="54" t="s">
        <v>997</v>
      </c>
      <c r="D1512" s="55">
        <f t="shared" si="122"/>
        <v>65.88</v>
      </c>
      <c r="E1512" s="55">
        <v>5.49</v>
      </c>
      <c r="F1512" s="55">
        <f t="shared" si="123"/>
        <v>36.234000000000002</v>
      </c>
      <c r="G1512" s="100"/>
      <c r="H1512" s="56">
        <f t="shared" si="124"/>
        <v>0</v>
      </c>
      <c r="I1512" s="57" t="s">
        <v>2144</v>
      </c>
    </row>
    <row r="1513" spans="1:9" ht="14.4" customHeight="1" x14ac:dyDescent="0.3">
      <c r="A1513" s="52" t="s">
        <v>2145</v>
      </c>
      <c r="B1513" s="1" t="s">
        <v>3545</v>
      </c>
      <c r="C1513" s="54" t="s">
        <v>554</v>
      </c>
      <c r="D1513" s="55">
        <f t="shared" si="122"/>
        <v>65.88</v>
      </c>
      <c r="E1513" s="55">
        <v>5.49</v>
      </c>
      <c r="F1513" s="55">
        <f t="shared" si="123"/>
        <v>36.234000000000002</v>
      </c>
      <c r="G1513" s="100"/>
      <c r="H1513" s="56">
        <f t="shared" si="124"/>
        <v>0</v>
      </c>
      <c r="I1513" s="57" t="s">
        <v>2146</v>
      </c>
    </row>
    <row r="1514" spans="1:9" ht="14.4" customHeight="1" x14ac:dyDescent="0.3">
      <c r="A1514" s="52" t="s">
        <v>2147</v>
      </c>
      <c r="B1514" s="1" t="s">
        <v>3545</v>
      </c>
      <c r="C1514" s="54" t="s">
        <v>301</v>
      </c>
      <c r="D1514" s="55">
        <f t="shared" si="122"/>
        <v>65.88</v>
      </c>
      <c r="E1514" s="55">
        <v>5.49</v>
      </c>
      <c r="F1514" s="55">
        <f t="shared" si="123"/>
        <v>36.234000000000002</v>
      </c>
      <c r="G1514" s="100"/>
      <c r="H1514" s="56">
        <f t="shared" si="124"/>
        <v>0</v>
      </c>
      <c r="I1514" s="57" t="s">
        <v>2148</v>
      </c>
    </row>
    <row r="1515" spans="1:9" ht="14.4" customHeight="1" x14ac:dyDescent="0.3">
      <c r="A1515" s="52" t="s">
        <v>2149</v>
      </c>
      <c r="B1515" s="1" t="s">
        <v>3545</v>
      </c>
      <c r="C1515" s="54" t="s">
        <v>303</v>
      </c>
      <c r="D1515" s="55">
        <f t="shared" si="122"/>
        <v>65.88</v>
      </c>
      <c r="E1515" s="55">
        <v>5.49</v>
      </c>
      <c r="F1515" s="55">
        <f t="shared" si="123"/>
        <v>36.234000000000002</v>
      </c>
      <c r="G1515" s="100"/>
      <c r="H1515" s="56">
        <f t="shared" si="124"/>
        <v>0</v>
      </c>
      <c r="I1515" s="57" t="s">
        <v>2150</v>
      </c>
    </row>
    <row r="1516" spans="1:9" ht="14.4" customHeight="1" x14ac:dyDescent="0.3">
      <c r="A1516" s="52" t="s">
        <v>2151</v>
      </c>
      <c r="B1516" s="1" t="s">
        <v>3545</v>
      </c>
      <c r="C1516" s="54" t="s">
        <v>85</v>
      </c>
      <c r="D1516" s="55">
        <f t="shared" si="122"/>
        <v>65.88</v>
      </c>
      <c r="E1516" s="55">
        <v>5.49</v>
      </c>
      <c r="F1516" s="55">
        <f t="shared" si="123"/>
        <v>36.234000000000002</v>
      </c>
      <c r="G1516" s="100"/>
      <c r="H1516" s="56">
        <f t="shared" si="124"/>
        <v>0</v>
      </c>
      <c r="I1516" s="57" t="s">
        <v>2152</v>
      </c>
    </row>
    <row r="1517" spans="1:9" ht="14.4" customHeight="1" x14ac:dyDescent="0.3">
      <c r="A1517" s="52" t="s">
        <v>2153</v>
      </c>
      <c r="B1517" s="1" t="s">
        <v>3546</v>
      </c>
      <c r="C1517" s="54" t="s">
        <v>997</v>
      </c>
      <c r="D1517" s="55">
        <f t="shared" si="122"/>
        <v>65.88</v>
      </c>
      <c r="E1517" s="55">
        <v>5.49</v>
      </c>
      <c r="F1517" s="55">
        <f t="shared" si="123"/>
        <v>36.234000000000002</v>
      </c>
      <c r="G1517" s="100"/>
      <c r="H1517" s="56">
        <f t="shared" si="124"/>
        <v>0</v>
      </c>
      <c r="I1517" s="57" t="s">
        <v>2154</v>
      </c>
    </row>
    <row r="1518" spans="1:9" ht="14.4" customHeight="1" x14ac:dyDescent="0.3">
      <c r="A1518" s="52" t="s">
        <v>2155</v>
      </c>
      <c r="B1518" s="1" t="s">
        <v>3546</v>
      </c>
      <c r="C1518" s="54" t="s">
        <v>554</v>
      </c>
      <c r="D1518" s="55">
        <f t="shared" si="122"/>
        <v>65.88</v>
      </c>
      <c r="E1518" s="55">
        <v>5.49</v>
      </c>
      <c r="F1518" s="55">
        <f t="shared" si="123"/>
        <v>36.234000000000002</v>
      </c>
      <c r="G1518" s="100"/>
      <c r="H1518" s="56">
        <f t="shared" si="124"/>
        <v>0</v>
      </c>
      <c r="I1518" s="57" t="s">
        <v>2156</v>
      </c>
    </row>
    <row r="1519" spans="1:9" ht="14.4" customHeight="1" x14ac:dyDescent="0.3">
      <c r="A1519" s="52" t="s">
        <v>2157</v>
      </c>
      <c r="B1519" s="1" t="s">
        <v>3546</v>
      </c>
      <c r="C1519" s="54" t="s">
        <v>301</v>
      </c>
      <c r="D1519" s="55">
        <f t="shared" si="122"/>
        <v>65.88</v>
      </c>
      <c r="E1519" s="55">
        <v>5.49</v>
      </c>
      <c r="F1519" s="55">
        <f t="shared" si="123"/>
        <v>36.234000000000002</v>
      </c>
      <c r="G1519" s="100"/>
      <c r="H1519" s="56">
        <f t="shared" si="124"/>
        <v>0</v>
      </c>
      <c r="I1519" s="57" t="s">
        <v>2158</v>
      </c>
    </row>
    <row r="1520" spans="1:9" ht="14.4" customHeight="1" x14ac:dyDescent="0.3">
      <c r="A1520" s="52" t="s">
        <v>2159</v>
      </c>
      <c r="B1520" s="1" t="s">
        <v>3546</v>
      </c>
      <c r="C1520" s="54" t="s">
        <v>303</v>
      </c>
      <c r="D1520" s="55">
        <f t="shared" si="122"/>
        <v>65.88</v>
      </c>
      <c r="E1520" s="55">
        <v>5.49</v>
      </c>
      <c r="F1520" s="55">
        <f t="shared" si="123"/>
        <v>36.234000000000002</v>
      </c>
      <c r="G1520" s="100"/>
      <c r="H1520" s="56">
        <f t="shared" si="124"/>
        <v>0</v>
      </c>
      <c r="I1520" s="57" t="s">
        <v>2160</v>
      </c>
    </row>
    <row r="1521" spans="1:9" ht="14.4" customHeight="1" x14ac:dyDescent="0.3">
      <c r="A1521" s="52" t="s">
        <v>2161</v>
      </c>
      <c r="B1521" s="1" t="s">
        <v>3546</v>
      </c>
      <c r="C1521" s="54" t="s">
        <v>85</v>
      </c>
      <c r="D1521" s="55">
        <f t="shared" si="122"/>
        <v>65.88</v>
      </c>
      <c r="E1521" s="55">
        <v>5.49</v>
      </c>
      <c r="F1521" s="55">
        <f t="shared" si="123"/>
        <v>36.234000000000002</v>
      </c>
      <c r="G1521" s="100"/>
      <c r="H1521" s="56">
        <f t="shared" si="124"/>
        <v>0</v>
      </c>
      <c r="I1521" s="57" t="s">
        <v>2162</v>
      </c>
    </row>
    <row r="1522" spans="1:9" ht="14.4" customHeight="1" x14ac:dyDescent="0.3">
      <c r="A1522" s="52" t="s">
        <v>2163</v>
      </c>
      <c r="B1522" s="1" t="s">
        <v>3547</v>
      </c>
      <c r="C1522" s="54" t="s">
        <v>997</v>
      </c>
      <c r="D1522" s="55">
        <f t="shared" si="122"/>
        <v>65.88</v>
      </c>
      <c r="E1522" s="55">
        <v>5.49</v>
      </c>
      <c r="F1522" s="55">
        <f t="shared" si="123"/>
        <v>36.234000000000002</v>
      </c>
      <c r="G1522" s="100"/>
      <c r="H1522" s="56">
        <f t="shared" si="124"/>
        <v>0</v>
      </c>
      <c r="I1522" s="57" t="s">
        <v>2164</v>
      </c>
    </row>
    <row r="1523" spans="1:9" ht="14.4" customHeight="1" x14ac:dyDescent="0.3">
      <c r="A1523" s="52" t="s">
        <v>2165</v>
      </c>
      <c r="B1523" s="1" t="s">
        <v>3547</v>
      </c>
      <c r="C1523" s="54" t="s">
        <v>554</v>
      </c>
      <c r="D1523" s="55">
        <f t="shared" si="122"/>
        <v>65.88</v>
      </c>
      <c r="E1523" s="55">
        <v>5.49</v>
      </c>
      <c r="F1523" s="55">
        <f t="shared" si="123"/>
        <v>36.234000000000002</v>
      </c>
      <c r="G1523" s="100"/>
      <c r="H1523" s="56">
        <f t="shared" si="124"/>
        <v>0</v>
      </c>
      <c r="I1523" s="57" t="s">
        <v>2166</v>
      </c>
    </row>
    <row r="1524" spans="1:9" ht="14.4" customHeight="1" x14ac:dyDescent="0.3">
      <c r="A1524" s="52" t="s">
        <v>2167</v>
      </c>
      <c r="B1524" s="1" t="s">
        <v>3547</v>
      </c>
      <c r="C1524" s="54" t="s">
        <v>301</v>
      </c>
      <c r="D1524" s="55">
        <f t="shared" si="122"/>
        <v>65.88</v>
      </c>
      <c r="E1524" s="55">
        <v>5.49</v>
      </c>
      <c r="F1524" s="55">
        <f t="shared" si="123"/>
        <v>36.234000000000002</v>
      </c>
      <c r="G1524" s="100"/>
      <c r="H1524" s="56">
        <f t="shared" si="124"/>
        <v>0</v>
      </c>
      <c r="I1524" s="57" t="s">
        <v>2168</v>
      </c>
    </row>
    <row r="1525" spans="1:9" ht="14.4" customHeight="1" x14ac:dyDescent="0.3">
      <c r="A1525" s="52" t="s">
        <v>2169</v>
      </c>
      <c r="B1525" s="1" t="s">
        <v>3547</v>
      </c>
      <c r="C1525" s="54" t="s">
        <v>303</v>
      </c>
      <c r="D1525" s="55">
        <f t="shared" si="122"/>
        <v>65.88</v>
      </c>
      <c r="E1525" s="55">
        <v>5.49</v>
      </c>
      <c r="F1525" s="55">
        <f t="shared" si="123"/>
        <v>36.234000000000002</v>
      </c>
      <c r="G1525" s="100"/>
      <c r="H1525" s="56">
        <f t="shared" si="124"/>
        <v>0</v>
      </c>
      <c r="I1525" s="57" t="s">
        <v>2170</v>
      </c>
    </row>
    <row r="1526" spans="1:9" ht="14.4" customHeight="1" x14ac:dyDescent="0.3">
      <c r="A1526" s="52" t="s">
        <v>2171</v>
      </c>
      <c r="B1526" s="1" t="s">
        <v>3547</v>
      </c>
      <c r="C1526" s="54" t="s">
        <v>85</v>
      </c>
      <c r="D1526" s="55">
        <f t="shared" si="122"/>
        <v>65.88</v>
      </c>
      <c r="E1526" s="55">
        <v>5.49</v>
      </c>
      <c r="F1526" s="55">
        <f t="shared" si="123"/>
        <v>36.234000000000002</v>
      </c>
      <c r="G1526" s="100"/>
      <c r="H1526" s="56">
        <f t="shared" si="124"/>
        <v>0</v>
      </c>
      <c r="I1526" s="57" t="s">
        <v>2172</v>
      </c>
    </row>
    <row r="1527" spans="1:9" ht="14.4" customHeight="1" x14ac:dyDescent="0.3">
      <c r="A1527" s="52" t="s">
        <v>2173</v>
      </c>
      <c r="B1527" s="1" t="s">
        <v>3548</v>
      </c>
      <c r="C1527" s="54" t="s">
        <v>997</v>
      </c>
      <c r="D1527" s="55">
        <f t="shared" si="122"/>
        <v>65.88</v>
      </c>
      <c r="E1527" s="55">
        <v>5.49</v>
      </c>
      <c r="F1527" s="55">
        <f t="shared" si="123"/>
        <v>36.234000000000002</v>
      </c>
      <c r="G1527" s="100"/>
      <c r="H1527" s="56">
        <f t="shared" si="124"/>
        <v>0</v>
      </c>
      <c r="I1527" s="57" t="s">
        <v>2174</v>
      </c>
    </row>
    <row r="1528" spans="1:9" ht="14.4" customHeight="1" x14ac:dyDescent="0.3">
      <c r="A1528" s="52" t="s">
        <v>2175</v>
      </c>
      <c r="B1528" s="1" t="s">
        <v>3548</v>
      </c>
      <c r="C1528" s="54" t="s">
        <v>554</v>
      </c>
      <c r="D1528" s="55">
        <f t="shared" si="122"/>
        <v>65.88</v>
      </c>
      <c r="E1528" s="55">
        <v>5.49</v>
      </c>
      <c r="F1528" s="55">
        <f t="shared" si="123"/>
        <v>36.234000000000002</v>
      </c>
      <c r="G1528" s="100"/>
      <c r="H1528" s="56">
        <f t="shared" si="124"/>
        <v>0</v>
      </c>
      <c r="I1528" s="57" t="s">
        <v>2176</v>
      </c>
    </row>
    <row r="1529" spans="1:9" ht="14.4" customHeight="1" x14ac:dyDescent="0.3">
      <c r="A1529" s="52" t="s">
        <v>2177</v>
      </c>
      <c r="B1529" s="1" t="s">
        <v>3548</v>
      </c>
      <c r="C1529" s="54" t="s">
        <v>301</v>
      </c>
      <c r="D1529" s="55">
        <f t="shared" si="122"/>
        <v>65.88</v>
      </c>
      <c r="E1529" s="55">
        <v>5.49</v>
      </c>
      <c r="F1529" s="55">
        <f t="shared" si="123"/>
        <v>36.234000000000002</v>
      </c>
      <c r="G1529" s="100"/>
      <c r="H1529" s="56">
        <f t="shared" si="124"/>
        <v>0</v>
      </c>
      <c r="I1529" s="57" t="s">
        <v>2178</v>
      </c>
    </row>
    <row r="1530" spans="1:9" ht="14.4" customHeight="1" x14ac:dyDescent="0.3">
      <c r="A1530" s="52" t="s">
        <v>2179</v>
      </c>
      <c r="B1530" s="1" t="s">
        <v>3548</v>
      </c>
      <c r="C1530" s="54" t="s">
        <v>303</v>
      </c>
      <c r="D1530" s="55">
        <f t="shared" si="122"/>
        <v>65.88</v>
      </c>
      <c r="E1530" s="55">
        <v>5.49</v>
      </c>
      <c r="F1530" s="55">
        <f t="shared" si="123"/>
        <v>36.234000000000002</v>
      </c>
      <c r="G1530" s="100"/>
      <c r="H1530" s="56">
        <f t="shared" si="124"/>
        <v>0</v>
      </c>
      <c r="I1530" s="57" t="s">
        <v>2180</v>
      </c>
    </row>
    <row r="1531" spans="1:9" ht="14.4" customHeight="1" x14ac:dyDescent="0.3">
      <c r="A1531" s="52" t="s">
        <v>2181</v>
      </c>
      <c r="B1531" s="1" t="s">
        <v>3548</v>
      </c>
      <c r="C1531" s="54" t="s">
        <v>85</v>
      </c>
      <c r="D1531" s="55">
        <f t="shared" ref="D1531:D1575" si="125">E1531*12</f>
        <v>65.88</v>
      </c>
      <c r="E1531" s="55">
        <v>5.49</v>
      </c>
      <c r="F1531" s="55">
        <f t="shared" si="123"/>
        <v>36.234000000000002</v>
      </c>
      <c r="G1531" s="100"/>
      <c r="H1531" s="56">
        <f t="shared" si="124"/>
        <v>0</v>
      </c>
      <c r="I1531" s="57" t="s">
        <v>2182</v>
      </c>
    </row>
    <row r="1532" spans="1:9" ht="14.4" customHeight="1" x14ac:dyDescent="0.3">
      <c r="A1532" s="52" t="s">
        <v>2183</v>
      </c>
      <c r="B1532" s="1" t="s">
        <v>3549</v>
      </c>
      <c r="C1532" s="54" t="s">
        <v>997</v>
      </c>
      <c r="D1532" s="55">
        <f t="shared" si="125"/>
        <v>65.88</v>
      </c>
      <c r="E1532" s="55">
        <v>5.49</v>
      </c>
      <c r="F1532" s="55">
        <f t="shared" ref="F1532:F1591" si="126">D1532*0.55</f>
        <v>36.234000000000002</v>
      </c>
      <c r="G1532" s="100"/>
      <c r="H1532" s="56">
        <f t="shared" si="124"/>
        <v>0</v>
      </c>
      <c r="I1532" s="57" t="s">
        <v>2184</v>
      </c>
    </row>
    <row r="1533" spans="1:9" ht="14.4" customHeight="1" x14ac:dyDescent="0.3">
      <c r="A1533" s="52" t="s">
        <v>2185</v>
      </c>
      <c r="B1533" s="1" t="s">
        <v>3549</v>
      </c>
      <c r="C1533" s="54" t="s">
        <v>554</v>
      </c>
      <c r="D1533" s="55">
        <f t="shared" si="125"/>
        <v>65.88</v>
      </c>
      <c r="E1533" s="55">
        <v>5.49</v>
      </c>
      <c r="F1533" s="55">
        <f t="shared" si="126"/>
        <v>36.234000000000002</v>
      </c>
      <c r="G1533" s="100"/>
      <c r="H1533" s="56">
        <f t="shared" si="124"/>
        <v>0</v>
      </c>
      <c r="I1533" s="57" t="s">
        <v>2186</v>
      </c>
    </row>
    <row r="1534" spans="1:9" ht="14.4" customHeight="1" x14ac:dyDescent="0.3">
      <c r="A1534" s="52" t="s">
        <v>2187</v>
      </c>
      <c r="B1534" s="1" t="s">
        <v>3549</v>
      </c>
      <c r="C1534" s="54" t="s">
        <v>301</v>
      </c>
      <c r="D1534" s="55">
        <f t="shared" si="125"/>
        <v>65.88</v>
      </c>
      <c r="E1534" s="55">
        <v>5.49</v>
      </c>
      <c r="F1534" s="55">
        <f t="shared" si="126"/>
        <v>36.234000000000002</v>
      </c>
      <c r="G1534" s="100"/>
      <c r="H1534" s="56">
        <f t="shared" si="124"/>
        <v>0</v>
      </c>
      <c r="I1534" s="57" t="s">
        <v>2188</v>
      </c>
    </row>
    <row r="1535" spans="1:9" ht="14.4" customHeight="1" x14ac:dyDescent="0.3">
      <c r="A1535" s="52" t="s">
        <v>2189</v>
      </c>
      <c r="B1535" s="1" t="s">
        <v>3549</v>
      </c>
      <c r="C1535" s="54" t="s">
        <v>303</v>
      </c>
      <c r="D1535" s="55">
        <f t="shared" si="125"/>
        <v>65.88</v>
      </c>
      <c r="E1535" s="55">
        <v>5.49</v>
      </c>
      <c r="F1535" s="55">
        <f t="shared" si="126"/>
        <v>36.234000000000002</v>
      </c>
      <c r="G1535" s="100"/>
      <c r="H1535" s="56">
        <f t="shared" si="124"/>
        <v>0</v>
      </c>
      <c r="I1535" s="57" t="s">
        <v>2190</v>
      </c>
    </row>
    <row r="1536" spans="1:9" ht="14.4" customHeight="1" x14ac:dyDescent="0.3">
      <c r="A1536" s="52" t="s">
        <v>2191</v>
      </c>
      <c r="B1536" s="1" t="s">
        <v>3549</v>
      </c>
      <c r="C1536" s="54" t="s">
        <v>85</v>
      </c>
      <c r="D1536" s="55">
        <f t="shared" si="125"/>
        <v>65.88</v>
      </c>
      <c r="E1536" s="55">
        <v>5.49</v>
      </c>
      <c r="F1536" s="55">
        <f t="shared" si="126"/>
        <v>36.234000000000002</v>
      </c>
      <c r="G1536" s="100"/>
      <c r="H1536" s="56">
        <f t="shared" si="124"/>
        <v>0</v>
      </c>
      <c r="I1536" s="57" t="s">
        <v>2192</v>
      </c>
    </row>
    <row r="1537" spans="1:9" ht="14.4" customHeight="1" x14ac:dyDescent="0.3">
      <c r="A1537" s="52" t="s">
        <v>2193</v>
      </c>
      <c r="B1537" s="1" t="s">
        <v>3550</v>
      </c>
      <c r="C1537" s="54" t="s">
        <v>997</v>
      </c>
      <c r="D1537" s="55">
        <f t="shared" si="125"/>
        <v>65.88</v>
      </c>
      <c r="E1537" s="55">
        <v>5.49</v>
      </c>
      <c r="F1537" s="55">
        <f t="shared" si="126"/>
        <v>36.234000000000002</v>
      </c>
      <c r="G1537" s="100"/>
      <c r="H1537" s="56">
        <f t="shared" si="124"/>
        <v>0</v>
      </c>
      <c r="I1537" s="57" t="s">
        <v>2194</v>
      </c>
    </row>
    <row r="1538" spans="1:9" ht="14.4" customHeight="1" x14ac:dyDescent="0.3">
      <c r="A1538" s="52" t="s">
        <v>2195</v>
      </c>
      <c r="B1538" s="1" t="s">
        <v>3550</v>
      </c>
      <c r="C1538" s="54" t="s">
        <v>554</v>
      </c>
      <c r="D1538" s="55">
        <f t="shared" si="125"/>
        <v>65.88</v>
      </c>
      <c r="E1538" s="55">
        <v>5.49</v>
      </c>
      <c r="F1538" s="55">
        <f t="shared" si="126"/>
        <v>36.234000000000002</v>
      </c>
      <c r="G1538" s="100"/>
      <c r="H1538" s="56">
        <f t="shared" si="124"/>
        <v>0</v>
      </c>
      <c r="I1538" s="57" t="s">
        <v>2196</v>
      </c>
    </row>
    <row r="1539" spans="1:9" ht="14.4" customHeight="1" x14ac:dyDescent="0.3">
      <c r="A1539" s="52" t="s">
        <v>2197</v>
      </c>
      <c r="B1539" s="1" t="s">
        <v>3550</v>
      </c>
      <c r="C1539" s="54" t="s">
        <v>301</v>
      </c>
      <c r="D1539" s="55">
        <f t="shared" si="125"/>
        <v>65.88</v>
      </c>
      <c r="E1539" s="55">
        <v>5.49</v>
      </c>
      <c r="F1539" s="55">
        <f t="shared" si="126"/>
        <v>36.234000000000002</v>
      </c>
      <c r="G1539" s="100"/>
      <c r="H1539" s="56">
        <f t="shared" ref="H1539:H1604" si="127">G1539*F1539</f>
        <v>0</v>
      </c>
      <c r="I1539" s="57" t="s">
        <v>2198</v>
      </c>
    </row>
    <row r="1540" spans="1:9" ht="14.4" customHeight="1" x14ac:dyDescent="0.3">
      <c r="A1540" s="52" t="s">
        <v>2199</v>
      </c>
      <c r="B1540" s="1" t="s">
        <v>3550</v>
      </c>
      <c r="C1540" s="54" t="s">
        <v>303</v>
      </c>
      <c r="D1540" s="55">
        <f t="shared" si="125"/>
        <v>65.88</v>
      </c>
      <c r="E1540" s="55">
        <v>5.49</v>
      </c>
      <c r="F1540" s="55">
        <f t="shared" si="126"/>
        <v>36.234000000000002</v>
      </c>
      <c r="G1540" s="100"/>
      <c r="H1540" s="56">
        <f t="shared" si="127"/>
        <v>0</v>
      </c>
      <c r="I1540" s="57" t="s">
        <v>2200</v>
      </c>
    </row>
    <row r="1541" spans="1:9" ht="14.4" customHeight="1" x14ac:dyDescent="0.3">
      <c r="A1541" s="52" t="s">
        <v>2201</v>
      </c>
      <c r="B1541" s="1" t="s">
        <v>3550</v>
      </c>
      <c r="C1541" s="54" t="s">
        <v>85</v>
      </c>
      <c r="D1541" s="55">
        <f t="shared" si="125"/>
        <v>65.88</v>
      </c>
      <c r="E1541" s="55">
        <v>5.49</v>
      </c>
      <c r="F1541" s="55">
        <f t="shared" si="126"/>
        <v>36.234000000000002</v>
      </c>
      <c r="G1541" s="100"/>
      <c r="H1541" s="56">
        <f t="shared" si="127"/>
        <v>0</v>
      </c>
      <c r="I1541" s="57" t="s">
        <v>2202</v>
      </c>
    </row>
    <row r="1542" spans="1:9" ht="14.4" customHeight="1" x14ac:dyDescent="0.3">
      <c r="A1542" s="52" t="s">
        <v>2203</v>
      </c>
      <c r="B1542" s="1" t="s">
        <v>3510</v>
      </c>
      <c r="C1542" s="54" t="s">
        <v>997</v>
      </c>
      <c r="D1542" s="55">
        <f t="shared" si="125"/>
        <v>83.88</v>
      </c>
      <c r="E1542" s="55">
        <v>6.99</v>
      </c>
      <c r="F1542" s="55">
        <f t="shared" si="126"/>
        <v>46.134</v>
      </c>
      <c r="G1542" s="100"/>
      <c r="H1542" s="56">
        <f t="shared" si="127"/>
        <v>0</v>
      </c>
      <c r="I1542" s="58" t="s">
        <v>2204</v>
      </c>
    </row>
    <row r="1543" spans="1:9" ht="14.4" customHeight="1" x14ac:dyDescent="0.3">
      <c r="A1543" s="52" t="s">
        <v>2205</v>
      </c>
      <c r="B1543" s="1" t="s">
        <v>3510</v>
      </c>
      <c r="C1543" s="54" t="s">
        <v>554</v>
      </c>
      <c r="D1543" s="55">
        <f t="shared" si="125"/>
        <v>83.88</v>
      </c>
      <c r="E1543" s="55">
        <v>6.99</v>
      </c>
      <c r="F1543" s="55">
        <f t="shared" si="126"/>
        <v>46.134</v>
      </c>
      <c r="G1543" s="100"/>
      <c r="H1543" s="56">
        <f t="shared" si="127"/>
        <v>0</v>
      </c>
      <c r="I1543" s="58" t="s">
        <v>2206</v>
      </c>
    </row>
    <row r="1544" spans="1:9" ht="14.4" customHeight="1" x14ac:dyDescent="0.3">
      <c r="A1544" s="52" t="s">
        <v>2207</v>
      </c>
      <c r="B1544" s="1" t="s">
        <v>3510</v>
      </c>
      <c r="C1544" s="54" t="s">
        <v>301</v>
      </c>
      <c r="D1544" s="55">
        <f t="shared" si="125"/>
        <v>83.88</v>
      </c>
      <c r="E1544" s="55">
        <v>6.99</v>
      </c>
      <c r="F1544" s="55">
        <f t="shared" si="126"/>
        <v>46.134</v>
      </c>
      <c r="G1544" s="100"/>
      <c r="H1544" s="56">
        <f t="shared" si="127"/>
        <v>0</v>
      </c>
      <c r="I1544" s="58" t="s">
        <v>2208</v>
      </c>
    </row>
    <row r="1545" spans="1:9" ht="14.4" customHeight="1" x14ac:dyDescent="0.3">
      <c r="A1545" s="52" t="s">
        <v>2209</v>
      </c>
      <c r="B1545" s="1" t="s">
        <v>3510</v>
      </c>
      <c r="C1545" s="54" t="s">
        <v>303</v>
      </c>
      <c r="D1545" s="55">
        <f t="shared" si="125"/>
        <v>83.88</v>
      </c>
      <c r="E1545" s="55">
        <v>6.99</v>
      </c>
      <c r="F1545" s="55">
        <f t="shared" si="126"/>
        <v>46.134</v>
      </c>
      <c r="G1545" s="100"/>
      <c r="H1545" s="56">
        <f t="shared" si="127"/>
        <v>0</v>
      </c>
      <c r="I1545" s="58" t="s">
        <v>2210</v>
      </c>
    </row>
    <row r="1546" spans="1:9" ht="14.4" customHeight="1" x14ac:dyDescent="0.3">
      <c r="A1546" s="52" t="s">
        <v>2211</v>
      </c>
      <c r="B1546" s="1" t="s">
        <v>3511</v>
      </c>
      <c r="C1546" s="54" t="s">
        <v>997</v>
      </c>
      <c r="D1546" s="55">
        <f t="shared" si="125"/>
        <v>83.88</v>
      </c>
      <c r="E1546" s="55">
        <v>6.99</v>
      </c>
      <c r="F1546" s="55">
        <f t="shared" si="126"/>
        <v>46.134</v>
      </c>
      <c r="G1546" s="100"/>
      <c r="H1546" s="56">
        <f t="shared" si="127"/>
        <v>0</v>
      </c>
      <c r="I1546" s="58" t="s">
        <v>2212</v>
      </c>
    </row>
    <row r="1547" spans="1:9" ht="14.4" customHeight="1" x14ac:dyDescent="0.3">
      <c r="A1547" s="52" t="s">
        <v>2213</v>
      </c>
      <c r="B1547" s="1" t="s">
        <v>3511</v>
      </c>
      <c r="C1547" s="54" t="s">
        <v>554</v>
      </c>
      <c r="D1547" s="55">
        <f t="shared" si="125"/>
        <v>83.88</v>
      </c>
      <c r="E1547" s="55">
        <v>6.99</v>
      </c>
      <c r="F1547" s="55">
        <f t="shared" si="126"/>
        <v>46.134</v>
      </c>
      <c r="G1547" s="100"/>
      <c r="H1547" s="56">
        <f t="shared" si="127"/>
        <v>0</v>
      </c>
      <c r="I1547" s="58" t="s">
        <v>2214</v>
      </c>
    </row>
    <row r="1548" spans="1:9" ht="14.4" customHeight="1" x14ac:dyDescent="0.3">
      <c r="A1548" s="52" t="s">
        <v>2215</v>
      </c>
      <c r="B1548" s="1" t="s">
        <v>3511</v>
      </c>
      <c r="C1548" s="54" t="s">
        <v>301</v>
      </c>
      <c r="D1548" s="55">
        <f t="shared" si="125"/>
        <v>83.88</v>
      </c>
      <c r="E1548" s="55">
        <v>6.99</v>
      </c>
      <c r="F1548" s="55">
        <f t="shared" si="126"/>
        <v>46.134</v>
      </c>
      <c r="G1548" s="100"/>
      <c r="H1548" s="56">
        <f t="shared" si="127"/>
        <v>0</v>
      </c>
      <c r="I1548" s="58" t="s">
        <v>2216</v>
      </c>
    </row>
    <row r="1549" spans="1:9" ht="14.4" customHeight="1" x14ac:dyDescent="0.3">
      <c r="A1549" s="52" t="s">
        <v>2217</v>
      </c>
      <c r="B1549" s="1" t="s">
        <v>3511</v>
      </c>
      <c r="C1549" s="54" t="s">
        <v>303</v>
      </c>
      <c r="D1549" s="55">
        <f t="shared" si="125"/>
        <v>83.88</v>
      </c>
      <c r="E1549" s="55">
        <v>6.99</v>
      </c>
      <c r="F1549" s="55">
        <f t="shared" si="126"/>
        <v>46.134</v>
      </c>
      <c r="G1549" s="100"/>
      <c r="H1549" s="56">
        <f t="shared" si="127"/>
        <v>0</v>
      </c>
      <c r="I1549" s="58" t="s">
        <v>2218</v>
      </c>
    </row>
    <row r="1550" spans="1:9" ht="14.4" customHeight="1" x14ac:dyDescent="0.3">
      <c r="A1550" s="57" t="s">
        <v>2219</v>
      </c>
      <c r="B1550" s="1" t="s">
        <v>3508</v>
      </c>
      <c r="C1550" s="54" t="s">
        <v>997</v>
      </c>
      <c r="D1550" s="55">
        <f t="shared" si="125"/>
        <v>65.88</v>
      </c>
      <c r="E1550" s="55">
        <v>5.49</v>
      </c>
      <c r="F1550" s="55">
        <f t="shared" si="126"/>
        <v>36.234000000000002</v>
      </c>
      <c r="G1550" s="100"/>
      <c r="H1550" s="56">
        <f t="shared" si="127"/>
        <v>0</v>
      </c>
      <c r="I1550" s="58">
        <v>708382075257</v>
      </c>
    </row>
    <row r="1551" spans="1:9" ht="14.4" customHeight="1" x14ac:dyDescent="0.3">
      <c r="A1551" s="57" t="s">
        <v>2220</v>
      </c>
      <c r="B1551" s="1" t="s">
        <v>3508</v>
      </c>
      <c r="C1551" s="54" t="s">
        <v>554</v>
      </c>
      <c r="D1551" s="55">
        <f t="shared" si="125"/>
        <v>65.88</v>
      </c>
      <c r="E1551" s="55">
        <v>5.49</v>
      </c>
      <c r="F1551" s="55">
        <f t="shared" si="126"/>
        <v>36.234000000000002</v>
      </c>
      <c r="G1551" s="100"/>
      <c r="H1551" s="56">
        <f t="shared" si="127"/>
        <v>0</v>
      </c>
      <c r="I1551" s="58">
        <v>708382075264</v>
      </c>
    </row>
    <row r="1552" spans="1:9" ht="14.4" customHeight="1" x14ac:dyDescent="0.3">
      <c r="A1552" s="57" t="s">
        <v>2221</v>
      </c>
      <c r="B1552" s="1" t="s">
        <v>3508</v>
      </c>
      <c r="C1552" s="54" t="s">
        <v>301</v>
      </c>
      <c r="D1552" s="55">
        <f t="shared" si="125"/>
        <v>65.88</v>
      </c>
      <c r="E1552" s="55">
        <v>5.49</v>
      </c>
      <c r="F1552" s="55">
        <f t="shared" si="126"/>
        <v>36.234000000000002</v>
      </c>
      <c r="G1552" s="100"/>
      <c r="H1552" s="56">
        <f t="shared" si="127"/>
        <v>0</v>
      </c>
      <c r="I1552" s="58">
        <v>708382075271</v>
      </c>
    </row>
    <row r="1553" spans="1:9" ht="14.4" customHeight="1" x14ac:dyDescent="0.3">
      <c r="A1553" s="57" t="s">
        <v>2222</v>
      </c>
      <c r="B1553" s="1" t="s">
        <v>3508</v>
      </c>
      <c r="C1553" s="54" t="s">
        <v>303</v>
      </c>
      <c r="D1553" s="55">
        <f t="shared" si="125"/>
        <v>65.88</v>
      </c>
      <c r="E1553" s="55">
        <v>5.49</v>
      </c>
      <c r="F1553" s="55">
        <f t="shared" si="126"/>
        <v>36.234000000000002</v>
      </c>
      <c r="G1553" s="100"/>
      <c r="H1553" s="56">
        <f t="shared" si="127"/>
        <v>0</v>
      </c>
      <c r="I1553" s="58">
        <v>708382075288</v>
      </c>
    </row>
    <row r="1554" spans="1:9" ht="14.4" customHeight="1" x14ac:dyDescent="0.3">
      <c r="A1554" s="57" t="s">
        <v>2223</v>
      </c>
      <c r="B1554" s="1" t="s">
        <v>3508</v>
      </c>
      <c r="C1554" s="54" t="s">
        <v>85</v>
      </c>
      <c r="D1554" s="55">
        <f t="shared" si="125"/>
        <v>65.88</v>
      </c>
      <c r="E1554" s="55">
        <v>5.49</v>
      </c>
      <c r="F1554" s="55">
        <f t="shared" si="126"/>
        <v>36.234000000000002</v>
      </c>
      <c r="G1554" s="100"/>
      <c r="H1554" s="56">
        <f t="shared" si="127"/>
        <v>0</v>
      </c>
      <c r="I1554" s="58">
        <v>708382075295</v>
      </c>
    </row>
    <row r="1555" spans="1:9" ht="14.4" customHeight="1" x14ac:dyDescent="0.3">
      <c r="A1555" s="57" t="s">
        <v>2224</v>
      </c>
      <c r="B1555" s="1" t="s">
        <v>3509</v>
      </c>
      <c r="C1555" s="54" t="s">
        <v>997</v>
      </c>
      <c r="D1555" s="55">
        <f t="shared" si="125"/>
        <v>65.88</v>
      </c>
      <c r="E1555" s="55">
        <v>5.49</v>
      </c>
      <c r="F1555" s="55">
        <f t="shared" si="126"/>
        <v>36.234000000000002</v>
      </c>
      <c r="G1555" s="100"/>
      <c r="H1555" s="56">
        <f t="shared" si="127"/>
        <v>0</v>
      </c>
      <c r="I1555" s="58">
        <v>708382075325</v>
      </c>
    </row>
    <row r="1556" spans="1:9" ht="14.4" customHeight="1" x14ac:dyDescent="0.3">
      <c r="A1556" s="57" t="s">
        <v>2225</v>
      </c>
      <c r="B1556" s="1" t="s">
        <v>3509</v>
      </c>
      <c r="C1556" s="54" t="s">
        <v>554</v>
      </c>
      <c r="D1556" s="55">
        <f t="shared" si="125"/>
        <v>65.88</v>
      </c>
      <c r="E1556" s="55">
        <v>5.49</v>
      </c>
      <c r="F1556" s="55">
        <f t="shared" si="126"/>
        <v>36.234000000000002</v>
      </c>
      <c r="G1556" s="100"/>
      <c r="H1556" s="56">
        <f t="shared" si="127"/>
        <v>0</v>
      </c>
      <c r="I1556" s="58">
        <v>708382075332</v>
      </c>
    </row>
    <row r="1557" spans="1:9" ht="14.4" customHeight="1" x14ac:dyDescent="0.3">
      <c r="A1557" s="57" t="s">
        <v>2226</v>
      </c>
      <c r="B1557" s="1" t="s">
        <v>3509</v>
      </c>
      <c r="C1557" s="54" t="s">
        <v>301</v>
      </c>
      <c r="D1557" s="55">
        <f t="shared" si="125"/>
        <v>65.88</v>
      </c>
      <c r="E1557" s="55">
        <v>5.49</v>
      </c>
      <c r="F1557" s="55">
        <f t="shared" si="126"/>
        <v>36.234000000000002</v>
      </c>
      <c r="G1557" s="100"/>
      <c r="H1557" s="56">
        <f t="shared" si="127"/>
        <v>0</v>
      </c>
      <c r="I1557" s="58">
        <v>708382075349</v>
      </c>
    </row>
    <row r="1558" spans="1:9" ht="14.4" customHeight="1" x14ac:dyDescent="0.3">
      <c r="A1558" s="57" t="s">
        <v>2227</v>
      </c>
      <c r="B1558" s="1" t="s">
        <v>3509</v>
      </c>
      <c r="C1558" s="54" t="s">
        <v>303</v>
      </c>
      <c r="D1558" s="55">
        <f t="shared" si="125"/>
        <v>65.88</v>
      </c>
      <c r="E1558" s="55">
        <v>5.49</v>
      </c>
      <c r="F1558" s="55">
        <f t="shared" si="126"/>
        <v>36.234000000000002</v>
      </c>
      <c r="G1558" s="100"/>
      <c r="H1558" s="56">
        <f t="shared" si="127"/>
        <v>0</v>
      </c>
      <c r="I1558" s="58">
        <v>708382075356</v>
      </c>
    </row>
    <row r="1559" spans="1:9" ht="14.4" customHeight="1" x14ac:dyDescent="0.3">
      <c r="A1559" s="57" t="s">
        <v>2228</v>
      </c>
      <c r="B1559" s="1" t="s">
        <v>3509</v>
      </c>
      <c r="C1559" s="54" t="s">
        <v>85</v>
      </c>
      <c r="D1559" s="55">
        <f t="shared" si="125"/>
        <v>65.88</v>
      </c>
      <c r="E1559" s="55">
        <v>5.49</v>
      </c>
      <c r="F1559" s="55">
        <f t="shared" si="126"/>
        <v>36.234000000000002</v>
      </c>
      <c r="G1559" s="100"/>
      <c r="H1559" s="56">
        <f t="shared" si="127"/>
        <v>0</v>
      </c>
      <c r="I1559" s="58">
        <v>708382075363</v>
      </c>
    </row>
    <row r="1560" spans="1:9" ht="14.4" customHeight="1" x14ac:dyDescent="0.3">
      <c r="A1560" s="98" t="s">
        <v>3111</v>
      </c>
      <c r="B1560" s="87" t="s">
        <v>3126</v>
      </c>
      <c r="C1560" s="93" t="s">
        <v>1615</v>
      </c>
      <c r="D1560" s="94">
        <f t="shared" ref="D1560:D1574" si="128">E1560*12</f>
        <v>65.88</v>
      </c>
      <c r="E1560" s="94">
        <v>5.49</v>
      </c>
      <c r="F1560" s="94">
        <f t="shared" ref="F1560:F1574" si="129">D1560*0.55</f>
        <v>36.234000000000002</v>
      </c>
      <c r="G1560" s="100"/>
      <c r="H1560" s="95">
        <f t="shared" si="127"/>
        <v>0</v>
      </c>
      <c r="I1560" s="88">
        <v>708382030072</v>
      </c>
    </row>
    <row r="1561" spans="1:9" ht="14.4" customHeight="1" x14ac:dyDescent="0.3">
      <c r="A1561" s="98" t="s">
        <v>3112</v>
      </c>
      <c r="B1561" s="87" t="s">
        <v>3126</v>
      </c>
      <c r="C1561" s="93" t="s">
        <v>1504</v>
      </c>
      <c r="D1561" s="94">
        <f t="shared" si="128"/>
        <v>65.88</v>
      </c>
      <c r="E1561" s="94">
        <v>5.49</v>
      </c>
      <c r="F1561" s="94">
        <f t="shared" si="129"/>
        <v>36.234000000000002</v>
      </c>
      <c r="G1561" s="100"/>
      <c r="H1561" s="95">
        <f t="shared" si="127"/>
        <v>0</v>
      </c>
      <c r="I1561" s="88">
        <v>708382030089</v>
      </c>
    </row>
    <row r="1562" spans="1:9" ht="14.4" customHeight="1" x14ac:dyDescent="0.3">
      <c r="A1562" s="98" t="s">
        <v>3113</v>
      </c>
      <c r="B1562" s="87" t="s">
        <v>3126</v>
      </c>
      <c r="C1562" s="93" t="s">
        <v>997</v>
      </c>
      <c r="D1562" s="94">
        <f t="shared" si="128"/>
        <v>65.88</v>
      </c>
      <c r="E1562" s="94">
        <v>5.49</v>
      </c>
      <c r="F1562" s="94">
        <f t="shared" si="129"/>
        <v>36.234000000000002</v>
      </c>
      <c r="G1562" s="100"/>
      <c r="H1562" s="95">
        <f t="shared" si="127"/>
        <v>0</v>
      </c>
      <c r="I1562" s="88">
        <v>708382030096</v>
      </c>
    </row>
    <row r="1563" spans="1:9" ht="14.4" customHeight="1" x14ac:dyDescent="0.3">
      <c r="A1563" s="98" t="s">
        <v>3114</v>
      </c>
      <c r="B1563" s="87" t="s">
        <v>3126</v>
      </c>
      <c r="C1563" s="93" t="s">
        <v>554</v>
      </c>
      <c r="D1563" s="94">
        <f t="shared" si="128"/>
        <v>65.88</v>
      </c>
      <c r="E1563" s="94">
        <v>5.49</v>
      </c>
      <c r="F1563" s="94">
        <f t="shared" si="129"/>
        <v>36.234000000000002</v>
      </c>
      <c r="G1563" s="100"/>
      <c r="H1563" s="95">
        <f t="shared" si="127"/>
        <v>0</v>
      </c>
      <c r="I1563" s="88">
        <v>708382030102</v>
      </c>
    </row>
    <row r="1564" spans="1:9" ht="14.4" customHeight="1" x14ac:dyDescent="0.3">
      <c r="A1564" s="98" t="s">
        <v>3115</v>
      </c>
      <c r="B1564" s="87" t="s">
        <v>3126</v>
      </c>
      <c r="C1564" s="93" t="s">
        <v>301</v>
      </c>
      <c r="D1564" s="94">
        <f t="shared" si="128"/>
        <v>65.88</v>
      </c>
      <c r="E1564" s="94">
        <v>5.49</v>
      </c>
      <c r="F1564" s="94">
        <f t="shared" si="129"/>
        <v>36.234000000000002</v>
      </c>
      <c r="G1564" s="100"/>
      <c r="H1564" s="95">
        <f t="shared" si="127"/>
        <v>0</v>
      </c>
      <c r="I1564" s="88">
        <v>708382030140</v>
      </c>
    </row>
    <row r="1565" spans="1:9" ht="14.4" customHeight="1" x14ac:dyDescent="0.3">
      <c r="A1565" s="98" t="s">
        <v>3116</v>
      </c>
      <c r="B1565" s="87" t="s">
        <v>3127</v>
      </c>
      <c r="C1565" s="93" t="s">
        <v>1615</v>
      </c>
      <c r="D1565" s="94">
        <f t="shared" si="128"/>
        <v>65.88</v>
      </c>
      <c r="E1565" s="94">
        <v>5.49</v>
      </c>
      <c r="F1565" s="94">
        <f t="shared" si="129"/>
        <v>36.234000000000002</v>
      </c>
      <c r="G1565" s="100"/>
      <c r="H1565" s="95">
        <f t="shared" si="127"/>
        <v>0</v>
      </c>
      <c r="I1565" s="88">
        <v>708382030157</v>
      </c>
    </row>
    <row r="1566" spans="1:9" ht="14.4" customHeight="1" x14ac:dyDescent="0.3">
      <c r="A1566" s="98" t="s">
        <v>3117</v>
      </c>
      <c r="B1566" s="87" t="s">
        <v>3127</v>
      </c>
      <c r="C1566" s="93" t="s">
        <v>1504</v>
      </c>
      <c r="D1566" s="94">
        <f t="shared" si="128"/>
        <v>65.88</v>
      </c>
      <c r="E1566" s="94">
        <v>5.49</v>
      </c>
      <c r="F1566" s="94">
        <f t="shared" si="129"/>
        <v>36.234000000000002</v>
      </c>
      <c r="G1566" s="100"/>
      <c r="H1566" s="95">
        <f t="shared" si="127"/>
        <v>0</v>
      </c>
      <c r="I1566" s="88">
        <v>708382030171</v>
      </c>
    </row>
    <row r="1567" spans="1:9" ht="14.4" customHeight="1" x14ac:dyDescent="0.3">
      <c r="A1567" s="98" t="s">
        <v>3118</v>
      </c>
      <c r="B1567" s="87" t="s">
        <v>3127</v>
      </c>
      <c r="C1567" s="93" t="s">
        <v>997</v>
      </c>
      <c r="D1567" s="94">
        <f t="shared" si="128"/>
        <v>65.88</v>
      </c>
      <c r="E1567" s="94">
        <v>5.49</v>
      </c>
      <c r="F1567" s="94">
        <f t="shared" si="129"/>
        <v>36.234000000000002</v>
      </c>
      <c r="G1567" s="100"/>
      <c r="H1567" s="95">
        <f t="shared" si="127"/>
        <v>0</v>
      </c>
      <c r="I1567" s="88">
        <v>708382030188</v>
      </c>
    </row>
    <row r="1568" spans="1:9" ht="14.4" customHeight="1" x14ac:dyDescent="0.3">
      <c r="A1568" s="98" t="s">
        <v>3119</v>
      </c>
      <c r="B1568" s="87" t="s">
        <v>3127</v>
      </c>
      <c r="C1568" s="93" t="s">
        <v>554</v>
      </c>
      <c r="D1568" s="94">
        <f t="shared" si="128"/>
        <v>65.88</v>
      </c>
      <c r="E1568" s="94">
        <v>5.49</v>
      </c>
      <c r="F1568" s="94">
        <f t="shared" si="129"/>
        <v>36.234000000000002</v>
      </c>
      <c r="G1568" s="100"/>
      <c r="H1568" s="95">
        <f t="shared" si="127"/>
        <v>0</v>
      </c>
      <c r="I1568" s="88">
        <v>708382030195</v>
      </c>
    </row>
    <row r="1569" spans="1:9" ht="14.4" customHeight="1" x14ac:dyDescent="0.3">
      <c r="A1569" s="98" t="s">
        <v>3120</v>
      </c>
      <c r="B1569" s="87" t="s">
        <v>3127</v>
      </c>
      <c r="C1569" s="93" t="s">
        <v>301</v>
      </c>
      <c r="D1569" s="94">
        <f t="shared" si="128"/>
        <v>65.88</v>
      </c>
      <c r="E1569" s="94">
        <v>5.49</v>
      </c>
      <c r="F1569" s="94">
        <f t="shared" si="129"/>
        <v>36.234000000000002</v>
      </c>
      <c r="G1569" s="100"/>
      <c r="H1569" s="95">
        <f t="shared" si="127"/>
        <v>0</v>
      </c>
      <c r="I1569" s="88">
        <v>708382030201</v>
      </c>
    </row>
    <row r="1570" spans="1:9" ht="14.4" customHeight="1" x14ac:dyDescent="0.3">
      <c r="A1570" s="98" t="s">
        <v>3121</v>
      </c>
      <c r="B1570" s="87" t="s">
        <v>3128</v>
      </c>
      <c r="C1570" s="93" t="s">
        <v>1615</v>
      </c>
      <c r="D1570" s="94">
        <f t="shared" si="128"/>
        <v>65.88</v>
      </c>
      <c r="E1570" s="94">
        <v>5.49</v>
      </c>
      <c r="F1570" s="94">
        <f t="shared" si="129"/>
        <v>36.234000000000002</v>
      </c>
      <c r="G1570" s="100"/>
      <c r="H1570" s="95">
        <f t="shared" si="127"/>
        <v>0</v>
      </c>
      <c r="I1570" s="88">
        <v>708382030218</v>
      </c>
    </row>
    <row r="1571" spans="1:9" ht="14.4" customHeight="1" x14ac:dyDescent="0.3">
      <c r="A1571" s="98" t="s">
        <v>3122</v>
      </c>
      <c r="B1571" s="87" t="s">
        <v>3128</v>
      </c>
      <c r="C1571" s="93" t="s">
        <v>1504</v>
      </c>
      <c r="D1571" s="94">
        <f t="shared" si="128"/>
        <v>65.88</v>
      </c>
      <c r="E1571" s="94">
        <v>5.49</v>
      </c>
      <c r="F1571" s="94">
        <f t="shared" si="129"/>
        <v>36.234000000000002</v>
      </c>
      <c r="G1571" s="100"/>
      <c r="H1571" s="95">
        <f t="shared" si="127"/>
        <v>0</v>
      </c>
      <c r="I1571" s="88">
        <v>708382030225</v>
      </c>
    </row>
    <row r="1572" spans="1:9" ht="14.4" customHeight="1" x14ac:dyDescent="0.3">
      <c r="A1572" s="98" t="s">
        <v>3123</v>
      </c>
      <c r="B1572" s="87" t="s">
        <v>3128</v>
      </c>
      <c r="C1572" s="93" t="s">
        <v>997</v>
      </c>
      <c r="D1572" s="94">
        <f t="shared" si="128"/>
        <v>65.88</v>
      </c>
      <c r="E1572" s="94">
        <v>5.49</v>
      </c>
      <c r="F1572" s="94">
        <f t="shared" si="129"/>
        <v>36.234000000000002</v>
      </c>
      <c r="G1572" s="100"/>
      <c r="H1572" s="95">
        <f t="shared" si="127"/>
        <v>0</v>
      </c>
      <c r="I1572" s="88">
        <v>708382030232</v>
      </c>
    </row>
    <row r="1573" spans="1:9" ht="14.4" customHeight="1" x14ac:dyDescent="0.3">
      <c r="A1573" s="98" t="s">
        <v>3124</v>
      </c>
      <c r="B1573" s="87" t="s">
        <v>3128</v>
      </c>
      <c r="C1573" s="93" t="s">
        <v>554</v>
      </c>
      <c r="D1573" s="94">
        <f t="shared" si="128"/>
        <v>65.88</v>
      </c>
      <c r="E1573" s="94">
        <v>5.49</v>
      </c>
      <c r="F1573" s="94">
        <f t="shared" si="129"/>
        <v>36.234000000000002</v>
      </c>
      <c r="G1573" s="100"/>
      <c r="H1573" s="95">
        <f t="shared" si="127"/>
        <v>0</v>
      </c>
      <c r="I1573" s="88">
        <v>708382030249</v>
      </c>
    </row>
    <row r="1574" spans="1:9" ht="14.4" customHeight="1" x14ac:dyDescent="0.3">
      <c r="A1574" s="98" t="s">
        <v>3125</v>
      </c>
      <c r="B1574" s="87" t="s">
        <v>3128</v>
      </c>
      <c r="C1574" s="93" t="s">
        <v>301</v>
      </c>
      <c r="D1574" s="94">
        <f t="shared" si="128"/>
        <v>65.88</v>
      </c>
      <c r="E1574" s="94">
        <v>5.49</v>
      </c>
      <c r="F1574" s="94">
        <f t="shared" si="129"/>
        <v>36.234000000000002</v>
      </c>
      <c r="G1574" s="100"/>
      <c r="H1574" s="95">
        <f t="shared" si="127"/>
        <v>0</v>
      </c>
      <c r="I1574" s="88">
        <v>708382030263</v>
      </c>
    </row>
    <row r="1575" spans="1:9" ht="14.4" customHeight="1" x14ac:dyDescent="0.3">
      <c r="A1575" s="57" t="s">
        <v>2229</v>
      </c>
      <c r="B1575" s="1" t="s">
        <v>2230</v>
      </c>
      <c r="C1575" s="1" t="s">
        <v>997</v>
      </c>
      <c r="D1575" s="55">
        <f t="shared" si="125"/>
        <v>65.88</v>
      </c>
      <c r="E1575" s="55">
        <v>5.49</v>
      </c>
      <c r="F1575" s="55">
        <f t="shared" si="126"/>
        <v>36.234000000000002</v>
      </c>
      <c r="G1575" s="100"/>
      <c r="H1575" s="56">
        <f t="shared" si="127"/>
        <v>0</v>
      </c>
      <c r="I1575" s="58">
        <v>708382075141</v>
      </c>
    </row>
    <row r="1576" spans="1:9" ht="14.4" customHeight="1" x14ac:dyDescent="0.3">
      <c r="A1576" s="57" t="s">
        <v>2231</v>
      </c>
      <c r="B1576" s="1" t="s">
        <v>2232</v>
      </c>
      <c r="C1576" s="1" t="s">
        <v>301</v>
      </c>
      <c r="D1576" s="55">
        <f>E1576*12</f>
        <v>65.88</v>
      </c>
      <c r="E1576" s="55">
        <v>5.49</v>
      </c>
      <c r="F1576" s="55">
        <f t="shared" si="126"/>
        <v>36.234000000000002</v>
      </c>
      <c r="G1576" s="100"/>
      <c r="H1576" s="56">
        <f t="shared" si="127"/>
        <v>0</v>
      </c>
      <c r="I1576" s="58">
        <v>708382075158</v>
      </c>
    </row>
    <row r="1577" spans="1:9" ht="14.4" customHeight="1" x14ac:dyDescent="0.3">
      <c r="A1577" s="98" t="s">
        <v>3162</v>
      </c>
      <c r="B1577" s="87" t="s">
        <v>3164</v>
      </c>
      <c r="C1577" s="87" t="s">
        <v>301</v>
      </c>
      <c r="D1577" s="94">
        <f t="shared" ref="D1577:D1591" si="130">E1577*12</f>
        <v>65.88</v>
      </c>
      <c r="E1577" s="94">
        <v>5.49</v>
      </c>
      <c r="F1577" s="94">
        <f t="shared" si="126"/>
        <v>36.234000000000002</v>
      </c>
      <c r="G1577" s="100"/>
      <c r="H1577" s="95">
        <f t="shared" si="127"/>
        <v>0</v>
      </c>
      <c r="I1577" s="88">
        <v>708382030492</v>
      </c>
    </row>
    <row r="1578" spans="1:9" ht="14.4" customHeight="1" x14ac:dyDescent="0.3">
      <c r="A1578" s="98" t="s">
        <v>3163</v>
      </c>
      <c r="B1578" s="87" t="s">
        <v>3164</v>
      </c>
      <c r="C1578" s="87" t="s">
        <v>303</v>
      </c>
      <c r="D1578" s="94">
        <f t="shared" si="130"/>
        <v>65.88</v>
      </c>
      <c r="E1578" s="94">
        <v>5.49</v>
      </c>
      <c r="F1578" s="94">
        <f t="shared" si="126"/>
        <v>36.234000000000002</v>
      </c>
      <c r="G1578" s="100"/>
      <c r="H1578" s="95">
        <f t="shared" si="127"/>
        <v>0</v>
      </c>
      <c r="I1578" s="88">
        <v>708382030508</v>
      </c>
    </row>
    <row r="1579" spans="1:9" ht="14.4" customHeight="1" x14ac:dyDescent="0.3">
      <c r="A1579" s="98" t="s">
        <v>3165</v>
      </c>
      <c r="B1579" s="87" t="s">
        <v>3164</v>
      </c>
      <c r="C1579" s="87" t="s">
        <v>85</v>
      </c>
      <c r="D1579" s="94">
        <f t="shared" si="130"/>
        <v>65.88</v>
      </c>
      <c r="E1579" s="94">
        <v>5.49</v>
      </c>
      <c r="F1579" s="94">
        <f t="shared" si="126"/>
        <v>36.234000000000002</v>
      </c>
      <c r="G1579" s="100"/>
      <c r="H1579" s="95">
        <f t="shared" si="127"/>
        <v>0</v>
      </c>
      <c r="I1579" s="88">
        <v>708382030522</v>
      </c>
    </row>
    <row r="1580" spans="1:9" ht="15" customHeight="1" x14ac:dyDescent="0.3">
      <c r="A1580" s="96" t="s">
        <v>3468</v>
      </c>
      <c r="B1580" s="105" t="s">
        <v>3469</v>
      </c>
      <c r="C1580" s="87" t="s">
        <v>1615</v>
      </c>
      <c r="D1580" s="94">
        <f t="shared" si="130"/>
        <v>65.88</v>
      </c>
      <c r="E1580" s="94">
        <v>5.49</v>
      </c>
      <c r="F1580" s="94">
        <f t="shared" si="126"/>
        <v>36.234000000000002</v>
      </c>
      <c r="G1580" s="100"/>
      <c r="H1580" s="95">
        <f t="shared" si="127"/>
        <v>0</v>
      </c>
      <c r="I1580" s="96" t="s">
        <v>3470</v>
      </c>
    </row>
    <row r="1581" spans="1:9" ht="15" customHeight="1" x14ac:dyDescent="0.3">
      <c r="A1581" s="96" t="s">
        <v>3643</v>
      </c>
      <c r="B1581" s="105" t="s">
        <v>3469</v>
      </c>
      <c r="C1581" s="87" t="s">
        <v>997</v>
      </c>
      <c r="D1581" s="94">
        <f t="shared" si="130"/>
        <v>65.88</v>
      </c>
      <c r="E1581" s="94">
        <v>5.49</v>
      </c>
      <c r="F1581" s="94">
        <f t="shared" si="126"/>
        <v>36.234000000000002</v>
      </c>
      <c r="G1581" s="100"/>
      <c r="H1581" s="95">
        <f t="shared" si="127"/>
        <v>0</v>
      </c>
      <c r="I1581" s="88">
        <v>708382032458</v>
      </c>
    </row>
    <row r="1582" spans="1:9" ht="15" customHeight="1" x14ac:dyDescent="0.3">
      <c r="A1582" s="96" t="s">
        <v>3644</v>
      </c>
      <c r="B1582" s="105" t="s">
        <v>3469</v>
      </c>
      <c r="C1582" s="87" t="s">
        <v>554</v>
      </c>
      <c r="D1582" s="94">
        <f t="shared" si="130"/>
        <v>65.88</v>
      </c>
      <c r="E1582" s="94">
        <v>5.49</v>
      </c>
      <c r="F1582" s="94">
        <f t="shared" si="126"/>
        <v>36.234000000000002</v>
      </c>
      <c r="G1582" s="100"/>
      <c r="H1582" s="95">
        <f t="shared" si="127"/>
        <v>0</v>
      </c>
      <c r="I1582" s="88">
        <v>708382032465</v>
      </c>
    </row>
    <row r="1583" spans="1:9" ht="15" customHeight="1" x14ac:dyDescent="0.3">
      <c r="A1583" s="96" t="s">
        <v>3645</v>
      </c>
      <c r="B1583" s="105" t="s">
        <v>3469</v>
      </c>
      <c r="C1583" s="87" t="s">
        <v>301</v>
      </c>
      <c r="D1583" s="94">
        <f t="shared" si="130"/>
        <v>65.88</v>
      </c>
      <c r="E1583" s="94">
        <v>5.49</v>
      </c>
      <c r="F1583" s="94">
        <f t="shared" si="126"/>
        <v>36.234000000000002</v>
      </c>
      <c r="G1583" s="100"/>
      <c r="H1583" s="95">
        <f t="shared" si="127"/>
        <v>0</v>
      </c>
      <c r="I1583" s="88">
        <v>708382032472</v>
      </c>
    </row>
    <row r="1584" spans="1:9" ht="15" customHeight="1" x14ac:dyDescent="0.3">
      <c r="A1584" s="96" t="s">
        <v>3646</v>
      </c>
      <c r="B1584" s="105" t="s">
        <v>3469</v>
      </c>
      <c r="C1584" s="87" t="s">
        <v>303</v>
      </c>
      <c r="D1584" s="94">
        <f t="shared" si="130"/>
        <v>65.88</v>
      </c>
      <c r="E1584" s="94">
        <v>5.49</v>
      </c>
      <c r="F1584" s="94">
        <f t="shared" si="126"/>
        <v>36.234000000000002</v>
      </c>
      <c r="G1584" s="100"/>
      <c r="H1584" s="95">
        <f t="shared" si="127"/>
        <v>0</v>
      </c>
      <c r="I1584" s="88">
        <v>708382032489</v>
      </c>
    </row>
    <row r="1585" spans="1:9" ht="15" customHeight="1" x14ac:dyDescent="0.3">
      <c r="A1585" s="96" t="s">
        <v>3647</v>
      </c>
      <c r="B1585" s="105" t="s">
        <v>3469</v>
      </c>
      <c r="C1585" s="87" t="s">
        <v>85</v>
      </c>
      <c r="D1585" s="94">
        <f t="shared" si="130"/>
        <v>65.88</v>
      </c>
      <c r="E1585" s="94">
        <v>5.49</v>
      </c>
      <c r="F1585" s="94">
        <f t="shared" si="126"/>
        <v>36.234000000000002</v>
      </c>
      <c r="G1585" s="100"/>
      <c r="H1585" s="95">
        <f t="shared" si="127"/>
        <v>0</v>
      </c>
      <c r="I1585" s="88">
        <v>708382032502</v>
      </c>
    </row>
    <row r="1586" spans="1:9" ht="14.4" customHeight="1" x14ac:dyDescent="0.3">
      <c r="A1586" s="96" t="s">
        <v>3471</v>
      </c>
      <c r="B1586" s="105" t="s">
        <v>3472</v>
      </c>
      <c r="C1586" s="87" t="s">
        <v>1615</v>
      </c>
      <c r="D1586" s="94">
        <f t="shared" si="130"/>
        <v>65.88</v>
      </c>
      <c r="E1586" s="94">
        <v>5.49</v>
      </c>
      <c r="F1586" s="94">
        <f t="shared" si="126"/>
        <v>36.234000000000002</v>
      </c>
      <c r="G1586" s="100"/>
      <c r="H1586" s="95">
        <f t="shared" si="127"/>
        <v>0</v>
      </c>
      <c r="I1586" s="96" t="s">
        <v>3473</v>
      </c>
    </row>
    <row r="1587" spans="1:9" ht="14.4" customHeight="1" x14ac:dyDescent="0.3">
      <c r="A1587" s="96" t="s">
        <v>3474</v>
      </c>
      <c r="B1587" s="105" t="s">
        <v>3475</v>
      </c>
      <c r="C1587" s="87" t="s">
        <v>1615</v>
      </c>
      <c r="D1587" s="94">
        <f t="shared" si="130"/>
        <v>65.88</v>
      </c>
      <c r="E1587" s="94">
        <v>5.49</v>
      </c>
      <c r="F1587" s="94">
        <f t="shared" si="126"/>
        <v>36.234000000000002</v>
      </c>
      <c r="G1587" s="100"/>
      <c r="H1587" s="95">
        <f t="shared" si="127"/>
        <v>0</v>
      </c>
      <c r="I1587" s="96" t="s">
        <v>3476</v>
      </c>
    </row>
    <row r="1588" spans="1:9" ht="14.4" customHeight="1" x14ac:dyDescent="0.3">
      <c r="A1588" s="96" t="s">
        <v>3477</v>
      </c>
      <c r="B1588" s="105" t="s">
        <v>3478</v>
      </c>
      <c r="C1588" s="87" t="s">
        <v>1615</v>
      </c>
      <c r="D1588" s="94">
        <f t="shared" si="130"/>
        <v>65.88</v>
      </c>
      <c r="E1588" s="94">
        <v>5.49</v>
      </c>
      <c r="F1588" s="94">
        <f t="shared" si="126"/>
        <v>36.234000000000002</v>
      </c>
      <c r="G1588" s="100"/>
      <c r="H1588" s="95">
        <f t="shared" si="127"/>
        <v>0</v>
      </c>
      <c r="I1588" s="96" t="s">
        <v>3479</v>
      </c>
    </row>
    <row r="1589" spans="1:9" ht="14.4" customHeight="1" x14ac:dyDescent="0.3">
      <c r="A1589" s="96" t="s">
        <v>3480</v>
      </c>
      <c r="B1589" s="105" t="s">
        <v>3481</v>
      </c>
      <c r="C1589" s="87" t="s">
        <v>1615</v>
      </c>
      <c r="D1589" s="94">
        <f t="shared" si="130"/>
        <v>65.88</v>
      </c>
      <c r="E1589" s="94">
        <v>5.49</v>
      </c>
      <c r="F1589" s="94">
        <f t="shared" si="126"/>
        <v>36.234000000000002</v>
      </c>
      <c r="G1589" s="100"/>
      <c r="H1589" s="95">
        <f t="shared" si="127"/>
        <v>0</v>
      </c>
      <c r="I1589" s="96" t="s">
        <v>3482</v>
      </c>
    </row>
    <row r="1590" spans="1:9" ht="14.4" customHeight="1" x14ac:dyDescent="0.3">
      <c r="A1590" s="96" t="s">
        <v>3484</v>
      </c>
      <c r="B1590" s="105" t="s">
        <v>3485</v>
      </c>
      <c r="C1590" s="87" t="s">
        <v>1615</v>
      </c>
      <c r="D1590" s="94">
        <f t="shared" si="130"/>
        <v>65.88</v>
      </c>
      <c r="E1590" s="94">
        <v>5.49</v>
      </c>
      <c r="F1590" s="94">
        <f t="shared" si="126"/>
        <v>36.234000000000002</v>
      </c>
      <c r="G1590" s="100"/>
      <c r="H1590" s="95">
        <f t="shared" si="127"/>
        <v>0</v>
      </c>
      <c r="I1590" s="96" t="s">
        <v>3486</v>
      </c>
    </row>
    <row r="1591" spans="1:9" ht="14.4" customHeight="1" x14ac:dyDescent="0.3">
      <c r="A1591" s="96" t="s">
        <v>3487</v>
      </c>
      <c r="B1591" s="105" t="s">
        <v>3488</v>
      </c>
      <c r="C1591" s="87" t="s">
        <v>1615</v>
      </c>
      <c r="D1591" s="94">
        <f t="shared" si="130"/>
        <v>65.88</v>
      </c>
      <c r="E1591" s="94">
        <v>5.49</v>
      </c>
      <c r="F1591" s="94">
        <f t="shared" si="126"/>
        <v>36.234000000000002</v>
      </c>
      <c r="G1591" s="100"/>
      <c r="H1591" s="95">
        <f t="shared" si="127"/>
        <v>0</v>
      </c>
      <c r="I1591" s="96" t="s">
        <v>3489</v>
      </c>
    </row>
    <row r="1592" spans="1:9" ht="18" x14ac:dyDescent="0.3">
      <c r="A1592" s="50" t="s">
        <v>2233</v>
      </c>
      <c r="B1592" s="50"/>
      <c r="C1592" s="50"/>
      <c r="D1592" s="50"/>
      <c r="E1592" s="50"/>
      <c r="F1592" s="50"/>
      <c r="G1592" s="101"/>
      <c r="H1592" s="56">
        <f t="shared" si="127"/>
        <v>0</v>
      </c>
      <c r="I1592" s="51"/>
    </row>
    <row r="1593" spans="1:9" ht="14.4" customHeight="1" x14ac:dyDescent="0.3">
      <c r="A1593" s="52" t="s">
        <v>2234</v>
      </c>
      <c r="B1593" s="53" t="s">
        <v>3575</v>
      </c>
      <c r="C1593" s="54" t="s">
        <v>997</v>
      </c>
      <c r="D1593" s="55">
        <f>E1593*12</f>
        <v>71.88</v>
      </c>
      <c r="E1593" s="55">
        <v>5.99</v>
      </c>
      <c r="F1593" s="85">
        <v>15</v>
      </c>
      <c r="G1593" s="100"/>
      <c r="H1593" s="56">
        <f t="shared" si="127"/>
        <v>0</v>
      </c>
      <c r="I1593" s="58">
        <v>708382057635</v>
      </c>
    </row>
    <row r="1594" spans="1:9" ht="14.4" customHeight="1" x14ac:dyDescent="0.3">
      <c r="A1594" s="52" t="s">
        <v>2235</v>
      </c>
      <c r="B1594" s="53" t="s">
        <v>3575</v>
      </c>
      <c r="C1594" s="54" t="s">
        <v>554</v>
      </c>
      <c r="D1594" s="55">
        <f t="shared" ref="D1594:D1657" si="131">E1594*12</f>
        <v>71.88</v>
      </c>
      <c r="E1594" s="55">
        <v>5.99</v>
      </c>
      <c r="F1594" s="85">
        <v>15</v>
      </c>
      <c r="G1594" s="100"/>
      <c r="H1594" s="56">
        <f t="shared" si="127"/>
        <v>0</v>
      </c>
      <c r="I1594" s="58">
        <v>708382057642</v>
      </c>
    </row>
    <row r="1595" spans="1:9" ht="14.4" customHeight="1" x14ac:dyDescent="0.3">
      <c r="A1595" s="52" t="s">
        <v>2236</v>
      </c>
      <c r="B1595" s="53" t="s">
        <v>3576</v>
      </c>
      <c r="C1595" s="54" t="s">
        <v>301</v>
      </c>
      <c r="D1595" s="55">
        <f t="shared" si="131"/>
        <v>71.88</v>
      </c>
      <c r="E1595" s="55">
        <v>5.99</v>
      </c>
      <c r="F1595" s="85">
        <v>15</v>
      </c>
      <c r="G1595" s="100"/>
      <c r="H1595" s="56">
        <f t="shared" si="127"/>
        <v>0</v>
      </c>
      <c r="I1595" s="58">
        <v>708382057703</v>
      </c>
    </row>
    <row r="1596" spans="1:9" ht="14.4" customHeight="1" x14ac:dyDescent="0.3">
      <c r="A1596" s="52" t="s">
        <v>2237</v>
      </c>
      <c r="B1596" s="53" t="s">
        <v>3576</v>
      </c>
      <c r="C1596" s="54" t="s">
        <v>303</v>
      </c>
      <c r="D1596" s="55">
        <f t="shared" si="131"/>
        <v>71.88</v>
      </c>
      <c r="E1596" s="55">
        <v>5.99</v>
      </c>
      <c r="F1596" s="85">
        <v>15</v>
      </c>
      <c r="G1596" s="100"/>
      <c r="H1596" s="56">
        <f t="shared" si="127"/>
        <v>0</v>
      </c>
      <c r="I1596" s="58">
        <v>708382057710</v>
      </c>
    </row>
    <row r="1597" spans="1:9" ht="14.4" customHeight="1" x14ac:dyDescent="0.3">
      <c r="A1597" s="52" t="s">
        <v>2238</v>
      </c>
      <c r="B1597" s="53" t="s">
        <v>3577</v>
      </c>
      <c r="C1597" s="54" t="s">
        <v>301</v>
      </c>
      <c r="D1597" s="55">
        <f t="shared" si="131"/>
        <v>71.88</v>
      </c>
      <c r="E1597" s="55">
        <v>5.99</v>
      </c>
      <c r="F1597" s="85">
        <v>15</v>
      </c>
      <c r="G1597" s="100"/>
      <c r="H1597" s="56">
        <f t="shared" si="127"/>
        <v>0</v>
      </c>
      <c r="I1597" s="58">
        <v>708382058151</v>
      </c>
    </row>
    <row r="1598" spans="1:9" ht="14.4" customHeight="1" x14ac:dyDescent="0.3">
      <c r="A1598" s="52" t="s">
        <v>2239</v>
      </c>
      <c r="B1598" s="53" t="s">
        <v>3577</v>
      </c>
      <c r="C1598" s="54" t="s">
        <v>303</v>
      </c>
      <c r="D1598" s="55">
        <f t="shared" si="131"/>
        <v>71.88</v>
      </c>
      <c r="E1598" s="55">
        <v>5.99</v>
      </c>
      <c r="F1598" s="85">
        <v>15</v>
      </c>
      <c r="G1598" s="100"/>
      <c r="H1598" s="56">
        <f t="shared" si="127"/>
        <v>0</v>
      </c>
      <c r="I1598" s="58">
        <v>708382058168</v>
      </c>
    </row>
    <row r="1599" spans="1:9" ht="14.4" customHeight="1" x14ac:dyDescent="0.3">
      <c r="A1599" s="52" t="s">
        <v>2240</v>
      </c>
      <c r="B1599" s="53" t="s">
        <v>3577</v>
      </c>
      <c r="C1599" s="54" t="s">
        <v>85</v>
      </c>
      <c r="D1599" s="55">
        <f t="shared" si="131"/>
        <v>71.88</v>
      </c>
      <c r="E1599" s="55">
        <v>5.99</v>
      </c>
      <c r="F1599" s="85">
        <v>15</v>
      </c>
      <c r="G1599" s="100"/>
      <c r="H1599" s="56">
        <f t="shared" si="127"/>
        <v>0</v>
      </c>
      <c r="I1599" s="58">
        <v>708382058175</v>
      </c>
    </row>
    <row r="1600" spans="1:9" ht="14.4" customHeight="1" x14ac:dyDescent="0.3">
      <c r="A1600" s="52" t="s">
        <v>2241</v>
      </c>
      <c r="B1600" s="53" t="s">
        <v>3578</v>
      </c>
      <c r="C1600" s="54" t="s">
        <v>997</v>
      </c>
      <c r="D1600" s="55">
        <f t="shared" si="131"/>
        <v>71.88</v>
      </c>
      <c r="E1600" s="55">
        <v>5.99</v>
      </c>
      <c r="F1600" s="85">
        <v>15</v>
      </c>
      <c r="G1600" s="100"/>
      <c r="H1600" s="56">
        <f t="shared" si="127"/>
        <v>0</v>
      </c>
      <c r="I1600" s="58">
        <v>708382058281</v>
      </c>
    </row>
    <row r="1601" spans="1:9" ht="14.4" customHeight="1" x14ac:dyDescent="0.3">
      <c r="A1601" s="52" t="s">
        <v>2242</v>
      </c>
      <c r="B1601" s="53" t="s">
        <v>3578</v>
      </c>
      <c r="C1601" s="54" t="s">
        <v>554</v>
      </c>
      <c r="D1601" s="55">
        <f t="shared" si="131"/>
        <v>71.88</v>
      </c>
      <c r="E1601" s="55">
        <v>5.99</v>
      </c>
      <c r="F1601" s="85">
        <v>15</v>
      </c>
      <c r="G1601" s="100"/>
      <c r="H1601" s="56">
        <f t="shared" si="127"/>
        <v>0</v>
      </c>
      <c r="I1601" s="58">
        <v>708382058298</v>
      </c>
    </row>
    <row r="1602" spans="1:9" ht="14.4" customHeight="1" x14ac:dyDescent="0.3">
      <c r="A1602" s="52" t="s">
        <v>2243</v>
      </c>
      <c r="B1602" s="53" t="s">
        <v>3579</v>
      </c>
      <c r="C1602" s="54" t="s">
        <v>301</v>
      </c>
      <c r="D1602" s="55">
        <f t="shared" si="131"/>
        <v>71.88</v>
      </c>
      <c r="E1602" s="55">
        <v>5.99</v>
      </c>
      <c r="F1602" s="85">
        <v>15</v>
      </c>
      <c r="G1602" s="100"/>
      <c r="H1602" s="56">
        <f t="shared" si="127"/>
        <v>0</v>
      </c>
      <c r="I1602" s="58">
        <v>708382058458</v>
      </c>
    </row>
    <row r="1603" spans="1:9" ht="14.4" customHeight="1" x14ac:dyDescent="0.3">
      <c r="A1603" s="52" t="s">
        <v>2244</v>
      </c>
      <c r="B1603" s="53" t="s">
        <v>3579</v>
      </c>
      <c r="C1603" s="54" t="s">
        <v>303</v>
      </c>
      <c r="D1603" s="55">
        <f t="shared" si="131"/>
        <v>71.88</v>
      </c>
      <c r="E1603" s="55">
        <v>5.99</v>
      </c>
      <c r="F1603" s="85">
        <v>15</v>
      </c>
      <c r="G1603" s="100"/>
      <c r="H1603" s="56">
        <f t="shared" si="127"/>
        <v>0</v>
      </c>
      <c r="I1603" s="58">
        <v>708382058465</v>
      </c>
    </row>
    <row r="1604" spans="1:9" ht="14.4" customHeight="1" x14ac:dyDescent="0.3">
      <c r="A1604" s="52" t="s">
        <v>2245</v>
      </c>
      <c r="B1604" s="53" t="s">
        <v>3580</v>
      </c>
      <c r="C1604" s="54" t="s">
        <v>301</v>
      </c>
      <c r="D1604" s="55">
        <f t="shared" si="131"/>
        <v>71.88</v>
      </c>
      <c r="E1604" s="55">
        <v>5.99</v>
      </c>
      <c r="F1604" s="85">
        <v>15</v>
      </c>
      <c r="G1604" s="100"/>
      <c r="H1604" s="56">
        <f t="shared" si="127"/>
        <v>0</v>
      </c>
      <c r="I1604" s="58">
        <v>708382058502</v>
      </c>
    </row>
    <row r="1605" spans="1:9" ht="14.4" customHeight="1" x14ac:dyDescent="0.3">
      <c r="A1605" s="52" t="s">
        <v>2246</v>
      </c>
      <c r="B1605" s="53" t="s">
        <v>3581</v>
      </c>
      <c r="C1605" s="54" t="s">
        <v>301</v>
      </c>
      <c r="D1605" s="55">
        <f t="shared" si="131"/>
        <v>71.88</v>
      </c>
      <c r="E1605" s="55">
        <v>5.99</v>
      </c>
      <c r="F1605" s="85">
        <v>15</v>
      </c>
      <c r="G1605" s="100"/>
      <c r="H1605" s="56">
        <f t="shared" ref="H1605:H1666" si="132">G1605*F1605</f>
        <v>0</v>
      </c>
      <c r="I1605" s="58">
        <v>708382058601</v>
      </c>
    </row>
    <row r="1606" spans="1:9" ht="14.4" customHeight="1" x14ac:dyDescent="0.3">
      <c r="A1606" s="52" t="s">
        <v>2247</v>
      </c>
      <c r="B1606" s="53" t="s">
        <v>3581</v>
      </c>
      <c r="C1606" s="54" t="s">
        <v>303</v>
      </c>
      <c r="D1606" s="55">
        <f t="shared" si="131"/>
        <v>71.88</v>
      </c>
      <c r="E1606" s="55">
        <v>5.99</v>
      </c>
      <c r="F1606" s="85">
        <v>15</v>
      </c>
      <c r="G1606" s="100"/>
      <c r="H1606" s="56">
        <f t="shared" si="132"/>
        <v>0</v>
      </c>
      <c r="I1606" s="58">
        <v>708382058618</v>
      </c>
    </row>
    <row r="1607" spans="1:9" ht="14.4" customHeight="1" x14ac:dyDescent="0.3">
      <c r="A1607" s="52" t="s">
        <v>2248</v>
      </c>
      <c r="B1607" s="53" t="s">
        <v>3581</v>
      </c>
      <c r="C1607" s="54" t="s">
        <v>85</v>
      </c>
      <c r="D1607" s="55">
        <f t="shared" si="131"/>
        <v>71.88</v>
      </c>
      <c r="E1607" s="55">
        <v>5.99</v>
      </c>
      <c r="F1607" s="85">
        <v>15</v>
      </c>
      <c r="G1607" s="100"/>
      <c r="H1607" s="56">
        <f t="shared" si="132"/>
        <v>0</v>
      </c>
      <c r="I1607" s="58">
        <v>708382058625</v>
      </c>
    </row>
    <row r="1608" spans="1:9" ht="14.4" customHeight="1" x14ac:dyDescent="0.3">
      <c r="A1608" s="52" t="s">
        <v>2249</v>
      </c>
      <c r="B1608" s="53" t="s">
        <v>3582</v>
      </c>
      <c r="C1608" s="54" t="s">
        <v>997</v>
      </c>
      <c r="D1608" s="55">
        <f t="shared" si="131"/>
        <v>71.88</v>
      </c>
      <c r="E1608" s="55">
        <v>5.99</v>
      </c>
      <c r="F1608" s="85">
        <v>15</v>
      </c>
      <c r="G1608" s="100"/>
      <c r="H1608" s="56">
        <f t="shared" si="132"/>
        <v>0</v>
      </c>
      <c r="I1608" s="58">
        <v>708382058632</v>
      </c>
    </row>
    <row r="1609" spans="1:9" ht="14.4" customHeight="1" x14ac:dyDescent="0.3">
      <c r="A1609" s="52" t="s">
        <v>2250</v>
      </c>
      <c r="B1609" s="53" t="s">
        <v>3582</v>
      </c>
      <c r="C1609" s="54" t="s">
        <v>554</v>
      </c>
      <c r="D1609" s="55">
        <f t="shared" si="131"/>
        <v>71.88</v>
      </c>
      <c r="E1609" s="55">
        <v>5.99</v>
      </c>
      <c r="F1609" s="85">
        <v>15</v>
      </c>
      <c r="G1609" s="100"/>
      <c r="H1609" s="56">
        <f t="shared" si="132"/>
        <v>0</v>
      </c>
      <c r="I1609" s="58">
        <v>708382058649</v>
      </c>
    </row>
    <row r="1610" spans="1:9" ht="14.4" customHeight="1" x14ac:dyDescent="0.3">
      <c r="A1610" s="52" t="s">
        <v>2251</v>
      </c>
      <c r="B1610" s="53" t="s">
        <v>3582</v>
      </c>
      <c r="C1610" s="54" t="s">
        <v>301</v>
      </c>
      <c r="D1610" s="55">
        <f t="shared" si="131"/>
        <v>71.88</v>
      </c>
      <c r="E1610" s="55">
        <v>5.99</v>
      </c>
      <c r="F1610" s="85">
        <v>15</v>
      </c>
      <c r="G1610" s="100"/>
      <c r="H1610" s="56">
        <f t="shared" si="132"/>
        <v>0</v>
      </c>
      <c r="I1610" s="58">
        <v>708382058656</v>
      </c>
    </row>
    <row r="1611" spans="1:9" ht="14.4" customHeight="1" x14ac:dyDescent="0.3">
      <c r="A1611" s="52" t="s">
        <v>2252</v>
      </c>
      <c r="B1611" s="53" t="s">
        <v>3583</v>
      </c>
      <c r="C1611" s="54" t="s">
        <v>301</v>
      </c>
      <c r="D1611" s="55">
        <f t="shared" si="131"/>
        <v>71.88</v>
      </c>
      <c r="E1611" s="55">
        <v>5.99</v>
      </c>
      <c r="F1611" s="85">
        <v>15</v>
      </c>
      <c r="G1611" s="100"/>
      <c r="H1611" s="56">
        <f t="shared" si="132"/>
        <v>0</v>
      </c>
      <c r="I1611" s="58">
        <v>708382058700</v>
      </c>
    </row>
    <row r="1612" spans="1:9" ht="14.4" customHeight="1" x14ac:dyDescent="0.3">
      <c r="A1612" s="52" t="s">
        <v>2253</v>
      </c>
      <c r="B1612" s="53" t="s">
        <v>3584</v>
      </c>
      <c r="C1612" s="54" t="s">
        <v>997</v>
      </c>
      <c r="D1612" s="55">
        <f t="shared" si="131"/>
        <v>71.88</v>
      </c>
      <c r="E1612" s="55">
        <v>5.99</v>
      </c>
      <c r="F1612" s="85">
        <v>15</v>
      </c>
      <c r="G1612" s="100"/>
      <c r="H1612" s="56">
        <f t="shared" si="132"/>
        <v>0</v>
      </c>
      <c r="I1612" s="58">
        <v>708382058731</v>
      </c>
    </row>
    <row r="1613" spans="1:9" ht="14.4" customHeight="1" x14ac:dyDescent="0.3">
      <c r="A1613" s="52" t="s">
        <v>2254</v>
      </c>
      <c r="B1613" s="53" t="s">
        <v>3584</v>
      </c>
      <c r="C1613" s="54" t="s">
        <v>554</v>
      </c>
      <c r="D1613" s="55">
        <f t="shared" si="131"/>
        <v>71.88</v>
      </c>
      <c r="E1613" s="55">
        <v>5.99</v>
      </c>
      <c r="F1613" s="85">
        <v>15</v>
      </c>
      <c r="G1613" s="100"/>
      <c r="H1613" s="56">
        <f t="shared" si="132"/>
        <v>0</v>
      </c>
      <c r="I1613" s="58">
        <v>708382058748</v>
      </c>
    </row>
    <row r="1614" spans="1:9" ht="14.4" customHeight="1" x14ac:dyDescent="0.3">
      <c r="A1614" s="52" t="s">
        <v>2255</v>
      </c>
      <c r="B1614" s="53" t="s">
        <v>3584</v>
      </c>
      <c r="C1614" s="54" t="s">
        <v>301</v>
      </c>
      <c r="D1614" s="55">
        <f t="shared" si="131"/>
        <v>71.88</v>
      </c>
      <c r="E1614" s="55">
        <v>5.99</v>
      </c>
      <c r="F1614" s="85">
        <v>15</v>
      </c>
      <c r="G1614" s="100"/>
      <c r="H1614" s="56">
        <f t="shared" si="132"/>
        <v>0</v>
      </c>
      <c r="I1614" s="58">
        <v>708382058755</v>
      </c>
    </row>
    <row r="1615" spans="1:9" ht="14.4" customHeight="1" x14ac:dyDescent="0.3">
      <c r="A1615" s="52" t="s">
        <v>2256</v>
      </c>
      <c r="B1615" s="53" t="s">
        <v>3584</v>
      </c>
      <c r="C1615" s="54" t="s">
        <v>85</v>
      </c>
      <c r="D1615" s="55">
        <f t="shared" si="131"/>
        <v>71.88</v>
      </c>
      <c r="E1615" s="55">
        <v>5.99</v>
      </c>
      <c r="F1615" s="85">
        <v>15</v>
      </c>
      <c r="G1615" s="100"/>
      <c r="H1615" s="56">
        <f t="shared" si="132"/>
        <v>0</v>
      </c>
      <c r="I1615" s="58">
        <v>708382058779</v>
      </c>
    </row>
    <row r="1616" spans="1:9" ht="14.4" customHeight="1" x14ac:dyDescent="0.3">
      <c r="A1616" s="52" t="s">
        <v>2257</v>
      </c>
      <c r="B1616" s="53" t="s">
        <v>3585</v>
      </c>
      <c r="C1616" s="54" t="s">
        <v>997</v>
      </c>
      <c r="D1616" s="55">
        <f t="shared" si="131"/>
        <v>71.88</v>
      </c>
      <c r="E1616" s="55">
        <v>5.99</v>
      </c>
      <c r="F1616" s="85">
        <v>15</v>
      </c>
      <c r="G1616" s="100"/>
      <c r="H1616" s="56">
        <f t="shared" si="132"/>
        <v>0</v>
      </c>
      <c r="I1616" s="58">
        <v>708382058786</v>
      </c>
    </row>
    <row r="1617" spans="1:9" ht="14.4" customHeight="1" x14ac:dyDescent="0.3">
      <c r="A1617" s="52" t="s">
        <v>2258</v>
      </c>
      <c r="B1617" s="53" t="s">
        <v>3585</v>
      </c>
      <c r="C1617" s="54" t="s">
        <v>301</v>
      </c>
      <c r="D1617" s="55">
        <f t="shared" si="131"/>
        <v>71.88</v>
      </c>
      <c r="E1617" s="55">
        <v>5.99</v>
      </c>
      <c r="F1617" s="85">
        <v>15</v>
      </c>
      <c r="G1617" s="100"/>
      <c r="H1617" s="56">
        <f t="shared" si="132"/>
        <v>0</v>
      </c>
      <c r="I1617" s="58">
        <v>708382058809</v>
      </c>
    </row>
    <row r="1618" spans="1:9" ht="14.4" customHeight="1" x14ac:dyDescent="0.3">
      <c r="A1618" s="52" t="s">
        <v>2259</v>
      </c>
      <c r="B1618" s="53" t="s">
        <v>3585</v>
      </c>
      <c r="C1618" s="54" t="s">
        <v>303</v>
      </c>
      <c r="D1618" s="55">
        <f t="shared" si="131"/>
        <v>71.88</v>
      </c>
      <c r="E1618" s="55">
        <v>5.99</v>
      </c>
      <c r="F1618" s="85">
        <v>15</v>
      </c>
      <c r="G1618" s="100"/>
      <c r="H1618" s="56">
        <f t="shared" si="132"/>
        <v>0</v>
      </c>
      <c r="I1618" s="58">
        <v>708382058816</v>
      </c>
    </row>
    <row r="1619" spans="1:9" ht="14.4" customHeight="1" x14ac:dyDescent="0.3">
      <c r="A1619" s="52" t="s">
        <v>2260</v>
      </c>
      <c r="B1619" s="53" t="s">
        <v>3586</v>
      </c>
      <c r="C1619" s="54" t="s">
        <v>554</v>
      </c>
      <c r="D1619" s="55">
        <f t="shared" si="131"/>
        <v>71.88</v>
      </c>
      <c r="E1619" s="55">
        <v>5.99</v>
      </c>
      <c r="F1619" s="85">
        <v>15</v>
      </c>
      <c r="G1619" s="100"/>
      <c r="H1619" s="56">
        <f t="shared" si="132"/>
        <v>0</v>
      </c>
      <c r="I1619" s="58">
        <v>708382058847</v>
      </c>
    </row>
    <row r="1620" spans="1:9" ht="14.4" customHeight="1" x14ac:dyDescent="0.3">
      <c r="A1620" s="52" t="s">
        <v>2261</v>
      </c>
      <c r="B1620" s="53" t="s">
        <v>3586</v>
      </c>
      <c r="C1620" s="54" t="s">
        <v>301</v>
      </c>
      <c r="D1620" s="55">
        <f t="shared" si="131"/>
        <v>71.88</v>
      </c>
      <c r="E1620" s="55">
        <v>5.99</v>
      </c>
      <c r="F1620" s="85">
        <v>15</v>
      </c>
      <c r="G1620" s="100"/>
      <c r="H1620" s="56">
        <f t="shared" si="132"/>
        <v>0</v>
      </c>
      <c r="I1620" s="58">
        <v>708382058854</v>
      </c>
    </row>
    <row r="1621" spans="1:9" ht="14.4" customHeight="1" x14ac:dyDescent="0.3">
      <c r="A1621" s="52" t="s">
        <v>2262</v>
      </c>
      <c r="B1621" s="53" t="s">
        <v>3586</v>
      </c>
      <c r="C1621" s="54" t="s">
        <v>303</v>
      </c>
      <c r="D1621" s="55">
        <f t="shared" si="131"/>
        <v>71.88</v>
      </c>
      <c r="E1621" s="55">
        <v>5.99</v>
      </c>
      <c r="F1621" s="85">
        <v>15</v>
      </c>
      <c r="G1621" s="100"/>
      <c r="H1621" s="56">
        <f t="shared" si="132"/>
        <v>0</v>
      </c>
      <c r="I1621" s="58">
        <v>708382058861</v>
      </c>
    </row>
    <row r="1622" spans="1:9" ht="14.4" customHeight="1" x14ac:dyDescent="0.3">
      <c r="A1622" s="52" t="s">
        <v>2263</v>
      </c>
      <c r="B1622" s="53" t="s">
        <v>3586</v>
      </c>
      <c r="C1622" s="54" t="s">
        <v>85</v>
      </c>
      <c r="D1622" s="55">
        <f t="shared" si="131"/>
        <v>71.88</v>
      </c>
      <c r="E1622" s="55">
        <v>5.99</v>
      </c>
      <c r="F1622" s="85">
        <v>15</v>
      </c>
      <c r="G1622" s="100"/>
      <c r="H1622" s="56">
        <f t="shared" si="132"/>
        <v>0</v>
      </c>
      <c r="I1622" s="58">
        <v>708382058878</v>
      </c>
    </row>
    <row r="1623" spans="1:9" ht="14.4" customHeight="1" x14ac:dyDescent="0.3">
      <c r="A1623" s="52" t="s">
        <v>2264</v>
      </c>
      <c r="B1623" s="53" t="s">
        <v>3587</v>
      </c>
      <c r="C1623" s="54" t="s">
        <v>301</v>
      </c>
      <c r="D1623" s="55">
        <f t="shared" si="131"/>
        <v>71.88</v>
      </c>
      <c r="E1623" s="55">
        <v>5.99</v>
      </c>
      <c r="F1623" s="85">
        <v>15</v>
      </c>
      <c r="G1623" s="100"/>
      <c r="H1623" s="56">
        <f t="shared" si="132"/>
        <v>0</v>
      </c>
      <c r="I1623" s="58">
        <v>708382058908</v>
      </c>
    </row>
    <row r="1624" spans="1:9" ht="14.4" customHeight="1" x14ac:dyDescent="0.3">
      <c r="A1624" s="52" t="s">
        <v>2265</v>
      </c>
      <c r="B1624" s="53" t="s">
        <v>3587</v>
      </c>
      <c r="C1624" s="54" t="s">
        <v>303</v>
      </c>
      <c r="D1624" s="55">
        <f t="shared" si="131"/>
        <v>71.88</v>
      </c>
      <c r="E1624" s="55">
        <v>5.99</v>
      </c>
      <c r="F1624" s="85">
        <v>15</v>
      </c>
      <c r="G1624" s="100"/>
      <c r="H1624" s="56">
        <f t="shared" si="132"/>
        <v>0</v>
      </c>
      <c r="I1624" s="58">
        <v>708382058915</v>
      </c>
    </row>
    <row r="1625" spans="1:9" ht="14.4" customHeight="1" x14ac:dyDescent="0.3">
      <c r="A1625" s="52" t="s">
        <v>2266</v>
      </c>
      <c r="B1625" s="53" t="s">
        <v>3587</v>
      </c>
      <c r="C1625" s="54" t="s">
        <v>85</v>
      </c>
      <c r="D1625" s="55">
        <f t="shared" si="131"/>
        <v>71.88</v>
      </c>
      <c r="E1625" s="55">
        <v>5.99</v>
      </c>
      <c r="F1625" s="85">
        <v>15</v>
      </c>
      <c r="G1625" s="100"/>
      <c r="H1625" s="56">
        <f t="shared" si="132"/>
        <v>0</v>
      </c>
      <c r="I1625" s="58">
        <v>708382058922</v>
      </c>
    </row>
    <row r="1626" spans="1:9" ht="14.4" customHeight="1" x14ac:dyDescent="0.3">
      <c r="A1626" s="52" t="s">
        <v>2267</v>
      </c>
      <c r="B1626" s="53" t="s">
        <v>3588</v>
      </c>
      <c r="C1626" s="54" t="s">
        <v>997</v>
      </c>
      <c r="D1626" s="55">
        <f t="shared" si="131"/>
        <v>71.88</v>
      </c>
      <c r="E1626" s="55">
        <v>5.99</v>
      </c>
      <c r="F1626" s="85">
        <v>15</v>
      </c>
      <c r="G1626" s="100"/>
      <c r="H1626" s="56">
        <f t="shared" si="132"/>
        <v>0</v>
      </c>
      <c r="I1626" s="58">
        <v>708382058939</v>
      </c>
    </row>
    <row r="1627" spans="1:9" ht="14.4" customHeight="1" x14ac:dyDescent="0.3">
      <c r="A1627" s="52" t="s">
        <v>2268</v>
      </c>
      <c r="B1627" s="53" t="s">
        <v>3588</v>
      </c>
      <c r="C1627" s="54" t="s">
        <v>301</v>
      </c>
      <c r="D1627" s="55">
        <f t="shared" si="131"/>
        <v>71.88</v>
      </c>
      <c r="E1627" s="55">
        <v>5.99</v>
      </c>
      <c r="F1627" s="85">
        <v>15</v>
      </c>
      <c r="G1627" s="100"/>
      <c r="H1627" s="56">
        <f t="shared" si="132"/>
        <v>0</v>
      </c>
      <c r="I1627" s="58">
        <v>708382058953</v>
      </c>
    </row>
    <row r="1628" spans="1:9" ht="14.4" customHeight="1" x14ac:dyDescent="0.3">
      <c r="A1628" s="52" t="s">
        <v>2269</v>
      </c>
      <c r="B1628" s="53" t="s">
        <v>3588</v>
      </c>
      <c r="C1628" s="54" t="s">
        <v>303</v>
      </c>
      <c r="D1628" s="55">
        <f t="shared" si="131"/>
        <v>71.88</v>
      </c>
      <c r="E1628" s="55">
        <v>5.99</v>
      </c>
      <c r="F1628" s="85">
        <v>15</v>
      </c>
      <c r="G1628" s="100"/>
      <c r="H1628" s="56">
        <f t="shared" si="132"/>
        <v>0</v>
      </c>
      <c r="I1628" s="58">
        <v>708382058960</v>
      </c>
    </row>
    <row r="1629" spans="1:9" ht="14.4" customHeight="1" x14ac:dyDescent="0.3">
      <c r="A1629" s="52" t="s">
        <v>2270</v>
      </c>
      <c r="B1629" s="53" t="s">
        <v>3588</v>
      </c>
      <c r="C1629" s="54" t="s">
        <v>85</v>
      </c>
      <c r="D1629" s="55">
        <f t="shared" si="131"/>
        <v>71.88</v>
      </c>
      <c r="E1629" s="55">
        <v>5.99</v>
      </c>
      <c r="F1629" s="85">
        <v>15</v>
      </c>
      <c r="G1629" s="100"/>
      <c r="H1629" s="56">
        <f t="shared" si="132"/>
        <v>0</v>
      </c>
      <c r="I1629" s="58">
        <v>708382058977</v>
      </c>
    </row>
    <row r="1630" spans="1:9" ht="14.4" customHeight="1" x14ac:dyDescent="0.3">
      <c r="A1630" s="52" t="s">
        <v>2271</v>
      </c>
      <c r="B1630" s="53" t="s">
        <v>3589</v>
      </c>
      <c r="C1630" s="54" t="s">
        <v>997</v>
      </c>
      <c r="D1630" s="55">
        <f t="shared" si="131"/>
        <v>71.88</v>
      </c>
      <c r="E1630" s="55">
        <v>5.99</v>
      </c>
      <c r="F1630" s="85">
        <v>15</v>
      </c>
      <c r="G1630" s="100"/>
      <c r="H1630" s="56">
        <f t="shared" si="132"/>
        <v>0</v>
      </c>
      <c r="I1630" s="58">
        <v>708382058984</v>
      </c>
    </row>
    <row r="1631" spans="1:9" ht="14.4" customHeight="1" x14ac:dyDescent="0.3">
      <c r="A1631" s="52" t="s">
        <v>2272</v>
      </c>
      <c r="B1631" s="53" t="s">
        <v>3589</v>
      </c>
      <c r="C1631" s="54" t="s">
        <v>301</v>
      </c>
      <c r="D1631" s="55">
        <f t="shared" si="131"/>
        <v>71.88</v>
      </c>
      <c r="E1631" s="55">
        <v>5.99</v>
      </c>
      <c r="F1631" s="85">
        <v>15</v>
      </c>
      <c r="G1631" s="100"/>
      <c r="H1631" s="56">
        <f t="shared" si="132"/>
        <v>0</v>
      </c>
      <c r="I1631" s="58">
        <v>708382059004</v>
      </c>
    </row>
    <row r="1632" spans="1:9" ht="14.4" customHeight="1" x14ac:dyDescent="0.3">
      <c r="A1632" s="52" t="s">
        <v>2273</v>
      </c>
      <c r="B1632" s="53" t="s">
        <v>3589</v>
      </c>
      <c r="C1632" s="54" t="s">
        <v>303</v>
      </c>
      <c r="D1632" s="55">
        <f t="shared" si="131"/>
        <v>71.88</v>
      </c>
      <c r="E1632" s="55">
        <v>5.99</v>
      </c>
      <c r="F1632" s="85">
        <v>15</v>
      </c>
      <c r="G1632" s="100"/>
      <c r="H1632" s="56">
        <f t="shared" si="132"/>
        <v>0</v>
      </c>
      <c r="I1632" s="58">
        <v>708382059011</v>
      </c>
    </row>
    <row r="1633" spans="1:9" ht="14.4" customHeight="1" x14ac:dyDescent="0.3">
      <c r="A1633" s="52" t="s">
        <v>2274</v>
      </c>
      <c r="B1633" s="53" t="s">
        <v>3589</v>
      </c>
      <c r="C1633" s="54" t="s">
        <v>85</v>
      </c>
      <c r="D1633" s="55">
        <f t="shared" si="131"/>
        <v>71.88</v>
      </c>
      <c r="E1633" s="55">
        <v>5.99</v>
      </c>
      <c r="F1633" s="85">
        <v>15</v>
      </c>
      <c r="G1633" s="100"/>
      <c r="H1633" s="56">
        <f t="shared" si="132"/>
        <v>0</v>
      </c>
      <c r="I1633" s="58">
        <v>708382059028</v>
      </c>
    </row>
    <row r="1634" spans="1:9" ht="14.4" customHeight="1" x14ac:dyDescent="0.3">
      <c r="A1634" s="52" t="s">
        <v>2275</v>
      </c>
      <c r="B1634" s="53" t="s">
        <v>3590</v>
      </c>
      <c r="C1634" s="54" t="s">
        <v>301</v>
      </c>
      <c r="D1634" s="55">
        <f t="shared" si="131"/>
        <v>71.88</v>
      </c>
      <c r="E1634" s="55">
        <v>5.99</v>
      </c>
      <c r="F1634" s="85">
        <v>15</v>
      </c>
      <c r="G1634" s="100"/>
      <c r="H1634" s="56">
        <f t="shared" si="132"/>
        <v>0</v>
      </c>
      <c r="I1634" s="58">
        <v>708382059059</v>
      </c>
    </row>
    <row r="1635" spans="1:9" ht="14.4" customHeight="1" x14ac:dyDescent="0.3">
      <c r="A1635" s="52" t="s">
        <v>2276</v>
      </c>
      <c r="B1635" s="53" t="s">
        <v>3590</v>
      </c>
      <c r="C1635" s="54" t="s">
        <v>303</v>
      </c>
      <c r="D1635" s="55">
        <f t="shared" si="131"/>
        <v>71.88</v>
      </c>
      <c r="E1635" s="55">
        <v>5.99</v>
      </c>
      <c r="F1635" s="85">
        <v>15</v>
      </c>
      <c r="G1635" s="100"/>
      <c r="H1635" s="56">
        <f t="shared" si="132"/>
        <v>0</v>
      </c>
      <c r="I1635" s="58">
        <v>708382059066</v>
      </c>
    </row>
    <row r="1636" spans="1:9" ht="14.4" customHeight="1" x14ac:dyDescent="0.3">
      <c r="A1636" s="52" t="s">
        <v>2277</v>
      </c>
      <c r="B1636" s="53" t="s">
        <v>3590</v>
      </c>
      <c r="C1636" s="54" t="s">
        <v>85</v>
      </c>
      <c r="D1636" s="55">
        <f t="shared" si="131"/>
        <v>71.88</v>
      </c>
      <c r="E1636" s="55">
        <v>5.99</v>
      </c>
      <c r="F1636" s="85">
        <v>15</v>
      </c>
      <c r="G1636" s="100"/>
      <c r="H1636" s="56">
        <f t="shared" si="132"/>
        <v>0</v>
      </c>
      <c r="I1636" s="58">
        <v>708382059073</v>
      </c>
    </row>
    <row r="1637" spans="1:9" ht="14.4" customHeight="1" x14ac:dyDescent="0.3">
      <c r="A1637" s="52" t="s">
        <v>2278</v>
      </c>
      <c r="B1637" s="53" t="s">
        <v>3591</v>
      </c>
      <c r="C1637" s="54" t="s">
        <v>997</v>
      </c>
      <c r="D1637" s="55">
        <f t="shared" si="131"/>
        <v>71.88</v>
      </c>
      <c r="E1637" s="55">
        <v>5.99</v>
      </c>
      <c r="F1637" s="85">
        <v>15</v>
      </c>
      <c r="G1637" s="100"/>
      <c r="H1637" s="56">
        <f t="shared" si="132"/>
        <v>0</v>
      </c>
      <c r="I1637" s="58">
        <v>708382059080</v>
      </c>
    </row>
    <row r="1638" spans="1:9" ht="14.4" customHeight="1" x14ac:dyDescent="0.3">
      <c r="A1638" s="52" t="s">
        <v>2279</v>
      </c>
      <c r="B1638" s="53" t="s">
        <v>3591</v>
      </c>
      <c r="C1638" s="54" t="s">
        <v>554</v>
      </c>
      <c r="D1638" s="55">
        <f t="shared" si="131"/>
        <v>71.88</v>
      </c>
      <c r="E1638" s="55">
        <v>5.99</v>
      </c>
      <c r="F1638" s="85">
        <v>15</v>
      </c>
      <c r="G1638" s="100"/>
      <c r="H1638" s="56">
        <f t="shared" si="132"/>
        <v>0</v>
      </c>
      <c r="I1638" s="58">
        <v>708382059097</v>
      </c>
    </row>
    <row r="1639" spans="1:9" ht="14.4" customHeight="1" x14ac:dyDescent="0.3">
      <c r="A1639" s="52" t="s">
        <v>2280</v>
      </c>
      <c r="B1639" s="1" t="s">
        <v>3592</v>
      </c>
      <c r="C1639" s="54" t="s">
        <v>301</v>
      </c>
      <c r="D1639" s="55">
        <f t="shared" si="131"/>
        <v>71.88</v>
      </c>
      <c r="E1639" s="55">
        <v>5.99</v>
      </c>
      <c r="F1639" s="85">
        <v>15</v>
      </c>
      <c r="G1639" s="100"/>
      <c r="H1639" s="56">
        <f t="shared" si="132"/>
        <v>0</v>
      </c>
      <c r="I1639" s="57" t="s">
        <v>2281</v>
      </c>
    </row>
    <row r="1640" spans="1:9" ht="14.4" customHeight="1" x14ac:dyDescent="0.3">
      <c r="A1640" s="52" t="s">
        <v>2282</v>
      </c>
      <c r="B1640" s="1" t="s">
        <v>3592</v>
      </c>
      <c r="C1640" s="54" t="s">
        <v>301</v>
      </c>
      <c r="D1640" s="55">
        <f t="shared" si="131"/>
        <v>71.88</v>
      </c>
      <c r="E1640" s="55">
        <v>5.99</v>
      </c>
      <c r="F1640" s="85">
        <v>15</v>
      </c>
      <c r="G1640" s="100"/>
      <c r="H1640" s="56">
        <f t="shared" si="132"/>
        <v>0</v>
      </c>
      <c r="I1640" s="57" t="s">
        <v>2283</v>
      </c>
    </row>
    <row r="1641" spans="1:9" ht="14.4" customHeight="1" x14ac:dyDescent="0.3">
      <c r="A1641" s="52" t="s">
        <v>2284</v>
      </c>
      <c r="B1641" s="1" t="s">
        <v>3592</v>
      </c>
      <c r="C1641" s="54" t="s">
        <v>85</v>
      </c>
      <c r="D1641" s="55">
        <f t="shared" si="131"/>
        <v>71.88</v>
      </c>
      <c r="E1641" s="55">
        <v>5.99</v>
      </c>
      <c r="F1641" s="85">
        <v>15</v>
      </c>
      <c r="G1641" s="100"/>
      <c r="H1641" s="56">
        <f t="shared" si="132"/>
        <v>0</v>
      </c>
      <c r="I1641" s="57" t="s">
        <v>2285</v>
      </c>
    </row>
    <row r="1642" spans="1:9" ht="14.4" customHeight="1" x14ac:dyDescent="0.3">
      <c r="A1642" s="52" t="s">
        <v>2286</v>
      </c>
      <c r="B1642" s="1" t="s">
        <v>3507</v>
      </c>
      <c r="C1642" s="54" t="s">
        <v>301</v>
      </c>
      <c r="D1642" s="55">
        <f t="shared" si="131"/>
        <v>71.88</v>
      </c>
      <c r="E1642" s="55">
        <v>5.99</v>
      </c>
      <c r="F1642" s="85">
        <v>15</v>
      </c>
      <c r="G1642" s="100"/>
      <c r="H1642" s="56">
        <f t="shared" si="132"/>
        <v>0</v>
      </c>
      <c r="I1642" s="57" t="s">
        <v>2287</v>
      </c>
    </row>
    <row r="1643" spans="1:9" ht="14.4" customHeight="1" x14ac:dyDescent="0.3">
      <c r="A1643" s="52" t="s">
        <v>2288</v>
      </c>
      <c r="B1643" s="1" t="s">
        <v>3507</v>
      </c>
      <c r="C1643" s="54" t="s">
        <v>301</v>
      </c>
      <c r="D1643" s="55">
        <f t="shared" si="131"/>
        <v>71.88</v>
      </c>
      <c r="E1643" s="55">
        <v>5.99</v>
      </c>
      <c r="F1643" s="85">
        <v>15</v>
      </c>
      <c r="G1643" s="100"/>
      <c r="H1643" s="56">
        <f t="shared" si="132"/>
        <v>0</v>
      </c>
      <c r="I1643" s="57" t="s">
        <v>2289</v>
      </c>
    </row>
    <row r="1644" spans="1:9" ht="14.4" customHeight="1" x14ac:dyDescent="0.3">
      <c r="A1644" s="52" t="s">
        <v>2290</v>
      </c>
      <c r="B1644" s="1" t="s">
        <v>3507</v>
      </c>
      <c r="C1644" s="54" t="s">
        <v>85</v>
      </c>
      <c r="D1644" s="55">
        <f t="shared" si="131"/>
        <v>71.88</v>
      </c>
      <c r="E1644" s="55">
        <v>5.99</v>
      </c>
      <c r="F1644" s="85">
        <v>15</v>
      </c>
      <c r="G1644" s="100"/>
      <c r="H1644" s="56">
        <f t="shared" si="132"/>
        <v>0</v>
      </c>
      <c r="I1644" s="57" t="s">
        <v>2291</v>
      </c>
    </row>
    <row r="1645" spans="1:9" ht="14.4" customHeight="1" x14ac:dyDescent="0.3">
      <c r="A1645" s="52" t="s">
        <v>2292</v>
      </c>
      <c r="B1645" s="1" t="s">
        <v>3593</v>
      </c>
      <c r="C1645" s="54" t="s">
        <v>301</v>
      </c>
      <c r="D1645" s="55">
        <f t="shared" si="131"/>
        <v>71.88</v>
      </c>
      <c r="E1645" s="55">
        <v>5.99</v>
      </c>
      <c r="F1645" s="85">
        <v>15</v>
      </c>
      <c r="G1645" s="100"/>
      <c r="H1645" s="56">
        <f t="shared" si="132"/>
        <v>0</v>
      </c>
      <c r="I1645" s="57" t="s">
        <v>2293</v>
      </c>
    </row>
    <row r="1646" spans="1:9" ht="14.4" customHeight="1" x14ac:dyDescent="0.3">
      <c r="A1646" s="52" t="s">
        <v>2294</v>
      </c>
      <c r="B1646" s="1" t="s">
        <v>3593</v>
      </c>
      <c r="C1646" s="54" t="s">
        <v>303</v>
      </c>
      <c r="D1646" s="55">
        <f t="shared" si="131"/>
        <v>71.88</v>
      </c>
      <c r="E1646" s="55">
        <v>5.99</v>
      </c>
      <c r="F1646" s="85">
        <v>15</v>
      </c>
      <c r="G1646" s="100"/>
      <c r="H1646" s="56">
        <f t="shared" si="132"/>
        <v>0</v>
      </c>
      <c r="I1646" s="57" t="s">
        <v>2295</v>
      </c>
    </row>
    <row r="1647" spans="1:9" ht="14.4" customHeight="1" x14ac:dyDescent="0.3">
      <c r="A1647" s="52" t="s">
        <v>2296</v>
      </c>
      <c r="B1647" s="1" t="s">
        <v>3593</v>
      </c>
      <c r="C1647" s="54" t="s">
        <v>85</v>
      </c>
      <c r="D1647" s="55">
        <f t="shared" si="131"/>
        <v>71.88</v>
      </c>
      <c r="E1647" s="55">
        <v>5.99</v>
      </c>
      <c r="F1647" s="85">
        <v>15</v>
      </c>
      <c r="G1647" s="100"/>
      <c r="H1647" s="56">
        <f t="shared" si="132"/>
        <v>0</v>
      </c>
      <c r="I1647" s="57" t="s">
        <v>2297</v>
      </c>
    </row>
    <row r="1648" spans="1:9" ht="14.4" customHeight="1" x14ac:dyDescent="0.3">
      <c r="A1648" s="52" t="s">
        <v>2298</v>
      </c>
      <c r="B1648" s="1" t="s">
        <v>3594</v>
      </c>
      <c r="C1648" s="54" t="s">
        <v>301</v>
      </c>
      <c r="D1648" s="55">
        <f t="shared" si="131"/>
        <v>71.88</v>
      </c>
      <c r="E1648" s="55">
        <v>5.99</v>
      </c>
      <c r="F1648" s="85">
        <v>15</v>
      </c>
      <c r="G1648" s="100"/>
      <c r="H1648" s="56">
        <f t="shared" si="132"/>
        <v>0</v>
      </c>
      <c r="I1648" s="57" t="s">
        <v>2299</v>
      </c>
    </row>
    <row r="1649" spans="1:9" ht="14.4" customHeight="1" x14ac:dyDescent="0.3">
      <c r="A1649" s="52" t="s">
        <v>2300</v>
      </c>
      <c r="B1649" s="1" t="s">
        <v>3594</v>
      </c>
      <c r="C1649" s="54" t="s">
        <v>303</v>
      </c>
      <c r="D1649" s="55">
        <f t="shared" si="131"/>
        <v>71.88</v>
      </c>
      <c r="E1649" s="55">
        <v>5.99</v>
      </c>
      <c r="F1649" s="85">
        <v>15</v>
      </c>
      <c r="G1649" s="100"/>
      <c r="H1649" s="56">
        <f t="shared" si="132"/>
        <v>0</v>
      </c>
      <c r="I1649" s="57" t="s">
        <v>2301</v>
      </c>
    </row>
    <row r="1650" spans="1:9" ht="14.4" customHeight="1" x14ac:dyDescent="0.3">
      <c r="A1650" s="52" t="s">
        <v>2302</v>
      </c>
      <c r="B1650" s="1" t="s">
        <v>3594</v>
      </c>
      <c r="C1650" s="54" t="s">
        <v>85</v>
      </c>
      <c r="D1650" s="55">
        <f t="shared" si="131"/>
        <v>71.88</v>
      </c>
      <c r="E1650" s="55">
        <v>5.99</v>
      </c>
      <c r="F1650" s="85">
        <v>15</v>
      </c>
      <c r="G1650" s="100"/>
      <c r="H1650" s="56">
        <f t="shared" si="132"/>
        <v>0</v>
      </c>
      <c r="I1650" s="57" t="s">
        <v>2303</v>
      </c>
    </row>
    <row r="1651" spans="1:9" ht="14.4" customHeight="1" x14ac:dyDescent="0.3">
      <c r="A1651" s="52" t="s">
        <v>2304</v>
      </c>
      <c r="B1651" s="1" t="s">
        <v>3595</v>
      </c>
      <c r="C1651" s="54" t="s">
        <v>301</v>
      </c>
      <c r="D1651" s="55">
        <f t="shared" si="131"/>
        <v>71.88</v>
      </c>
      <c r="E1651" s="55">
        <v>5.99</v>
      </c>
      <c r="F1651" s="85">
        <v>15</v>
      </c>
      <c r="G1651" s="100"/>
      <c r="H1651" s="56">
        <f t="shared" si="132"/>
        <v>0</v>
      </c>
      <c r="I1651" s="57" t="s">
        <v>2305</v>
      </c>
    </row>
    <row r="1652" spans="1:9" ht="14.4" customHeight="1" x14ac:dyDescent="0.3">
      <c r="A1652" s="52" t="s">
        <v>2306</v>
      </c>
      <c r="B1652" s="1" t="s">
        <v>3596</v>
      </c>
      <c r="C1652" s="54" t="s">
        <v>301</v>
      </c>
      <c r="D1652" s="55">
        <f t="shared" si="131"/>
        <v>71.88</v>
      </c>
      <c r="E1652" s="55">
        <v>5.99</v>
      </c>
      <c r="F1652" s="85">
        <v>15</v>
      </c>
      <c r="G1652" s="100"/>
      <c r="H1652" s="56">
        <f t="shared" si="132"/>
        <v>0</v>
      </c>
      <c r="I1652" s="57" t="s">
        <v>2307</v>
      </c>
    </row>
    <row r="1653" spans="1:9" ht="14.4" customHeight="1" x14ac:dyDescent="0.3">
      <c r="A1653" s="52" t="s">
        <v>2308</v>
      </c>
      <c r="B1653" s="1" t="s">
        <v>3596</v>
      </c>
      <c r="C1653" s="54" t="s">
        <v>303</v>
      </c>
      <c r="D1653" s="55">
        <f t="shared" si="131"/>
        <v>71.88</v>
      </c>
      <c r="E1653" s="55">
        <v>5.99</v>
      </c>
      <c r="F1653" s="85">
        <v>15</v>
      </c>
      <c r="G1653" s="100"/>
      <c r="H1653" s="56">
        <f t="shared" si="132"/>
        <v>0</v>
      </c>
      <c r="I1653" s="57" t="s">
        <v>2309</v>
      </c>
    </row>
    <row r="1654" spans="1:9" ht="14.4" customHeight="1" x14ac:dyDescent="0.3">
      <c r="A1654" s="52" t="s">
        <v>2310</v>
      </c>
      <c r="B1654" s="1" t="s">
        <v>3596</v>
      </c>
      <c r="C1654" s="54" t="s">
        <v>85</v>
      </c>
      <c r="D1654" s="55">
        <f t="shared" si="131"/>
        <v>71.88</v>
      </c>
      <c r="E1654" s="55">
        <v>5.99</v>
      </c>
      <c r="F1654" s="85">
        <v>15</v>
      </c>
      <c r="G1654" s="100"/>
      <c r="H1654" s="56">
        <f t="shared" si="132"/>
        <v>0</v>
      </c>
      <c r="I1654" s="57" t="s">
        <v>2311</v>
      </c>
    </row>
    <row r="1655" spans="1:9" ht="14.4" customHeight="1" x14ac:dyDescent="0.3">
      <c r="A1655" s="52" t="s">
        <v>2312</v>
      </c>
      <c r="B1655" s="1" t="s">
        <v>3597</v>
      </c>
      <c r="C1655" s="54" t="s">
        <v>301</v>
      </c>
      <c r="D1655" s="55">
        <f t="shared" si="131"/>
        <v>71.88</v>
      </c>
      <c r="E1655" s="55">
        <v>5.99</v>
      </c>
      <c r="F1655" s="85">
        <v>15</v>
      </c>
      <c r="G1655" s="100"/>
      <c r="H1655" s="56">
        <f t="shared" si="132"/>
        <v>0</v>
      </c>
      <c r="I1655" s="57" t="s">
        <v>2313</v>
      </c>
    </row>
    <row r="1656" spans="1:9" ht="14.4" customHeight="1" x14ac:dyDescent="0.3">
      <c r="A1656" s="52" t="s">
        <v>2314</v>
      </c>
      <c r="B1656" s="1" t="s">
        <v>3597</v>
      </c>
      <c r="C1656" s="54" t="s">
        <v>303</v>
      </c>
      <c r="D1656" s="55">
        <f t="shared" si="131"/>
        <v>71.88</v>
      </c>
      <c r="E1656" s="55">
        <v>5.99</v>
      </c>
      <c r="F1656" s="85">
        <v>15</v>
      </c>
      <c r="G1656" s="100"/>
      <c r="H1656" s="56">
        <f t="shared" si="132"/>
        <v>0</v>
      </c>
      <c r="I1656" s="57" t="s">
        <v>2315</v>
      </c>
    </row>
    <row r="1657" spans="1:9" ht="14.4" customHeight="1" x14ac:dyDescent="0.3">
      <c r="A1657" s="52" t="s">
        <v>2316</v>
      </c>
      <c r="B1657" s="1" t="s">
        <v>3597</v>
      </c>
      <c r="C1657" s="54" t="s">
        <v>85</v>
      </c>
      <c r="D1657" s="55">
        <f t="shared" si="131"/>
        <v>71.88</v>
      </c>
      <c r="E1657" s="55">
        <v>5.99</v>
      </c>
      <c r="F1657" s="85">
        <v>15</v>
      </c>
      <c r="G1657" s="100"/>
      <c r="H1657" s="56">
        <f t="shared" si="132"/>
        <v>0</v>
      </c>
      <c r="I1657" s="57" t="s">
        <v>2317</v>
      </c>
    </row>
    <row r="1658" spans="1:9" ht="14.4" customHeight="1" x14ac:dyDescent="0.3">
      <c r="A1658" s="52" t="s">
        <v>2318</v>
      </c>
      <c r="B1658" s="1" t="s">
        <v>3598</v>
      </c>
      <c r="C1658" s="54" t="s">
        <v>997</v>
      </c>
      <c r="D1658" s="55">
        <f t="shared" ref="D1658:D1689" si="133">E1658*12</f>
        <v>71.88</v>
      </c>
      <c r="E1658" s="55">
        <v>5.99</v>
      </c>
      <c r="F1658" s="85">
        <v>15</v>
      </c>
      <c r="G1658" s="100"/>
      <c r="H1658" s="56">
        <f t="shared" si="132"/>
        <v>0</v>
      </c>
      <c r="I1658" s="57" t="s">
        <v>2319</v>
      </c>
    </row>
    <row r="1659" spans="1:9" ht="14.4" customHeight="1" x14ac:dyDescent="0.3">
      <c r="A1659" s="52" t="s">
        <v>2320</v>
      </c>
      <c r="B1659" s="1" t="s">
        <v>3598</v>
      </c>
      <c r="C1659" s="54" t="s">
        <v>554</v>
      </c>
      <c r="D1659" s="55">
        <f t="shared" si="133"/>
        <v>71.88</v>
      </c>
      <c r="E1659" s="55">
        <v>5.99</v>
      </c>
      <c r="F1659" s="85">
        <v>15</v>
      </c>
      <c r="G1659" s="100"/>
      <c r="H1659" s="56">
        <f t="shared" si="132"/>
        <v>0</v>
      </c>
      <c r="I1659" s="57" t="s">
        <v>2321</v>
      </c>
    </row>
    <row r="1660" spans="1:9" ht="14.4" customHeight="1" x14ac:dyDescent="0.3">
      <c r="A1660" s="52" t="s">
        <v>2322</v>
      </c>
      <c r="B1660" s="1" t="s">
        <v>3598</v>
      </c>
      <c r="C1660" s="54" t="s">
        <v>303</v>
      </c>
      <c r="D1660" s="55">
        <f t="shared" si="133"/>
        <v>71.88</v>
      </c>
      <c r="E1660" s="55">
        <v>5.99</v>
      </c>
      <c r="F1660" s="85">
        <v>15</v>
      </c>
      <c r="G1660" s="100"/>
      <c r="H1660" s="56">
        <f t="shared" si="132"/>
        <v>0</v>
      </c>
      <c r="I1660" s="57" t="s">
        <v>2323</v>
      </c>
    </row>
    <row r="1661" spans="1:9" ht="14.4" customHeight="1" x14ac:dyDescent="0.3">
      <c r="A1661" s="52" t="s">
        <v>2324</v>
      </c>
      <c r="B1661" s="1" t="s">
        <v>3598</v>
      </c>
      <c r="C1661" s="54" t="s">
        <v>85</v>
      </c>
      <c r="D1661" s="55">
        <f t="shared" si="133"/>
        <v>71.88</v>
      </c>
      <c r="E1661" s="55">
        <v>5.99</v>
      </c>
      <c r="F1661" s="85">
        <v>15</v>
      </c>
      <c r="G1661" s="100"/>
      <c r="H1661" s="56">
        <f t="shared" si="132"/>
        <v>0</v>
      </c>
      <c r="I1661" s="57" t="s">
        <v>2325</v>
      </c>
    </row>
    <row r="1662" spans="1:9" ht="14.4" customHeight="1" x14ac:dyDescent="0.3">
      <c r="A1662" s="52" t="s">
        <v>2326</v>
      </c>
      <c r="B1662" s="1" t="s">
        <v>3599</v>
      </c>
      <c r="C1662" s="54" t="s">
        <v>301</v>
      </c>
      <c r="D1662" s="55">
        <f t="shared" si="133"/>
        <v>71.88</v>
      </c>
      <c r="E1662" s="55">
        <v>5.99</v>
      </c>
      <c r="F1662" s="85">
        <v>15</v>
      </c>
      <c r="G1662" s="100"/>
      <c r="H1662" s="56">
        <f t="shared" si="132"/>
        <v>0</v>
      </c>
      <c r="I1662" s="57" t="s">
        <v>2327</v>
      </c>
    </row>
    <row r="1663" spans="1:9" ht="14.4" customHeight="1" x14ac:dyDescent="0.3">
      <c r="A1663" s="52" t="s">
        <v>2328</v>
      </c>
      <c r="B1663" s="1" t="s">
        <v>3599</v>
      </c>
      <c r="C1663" s="54" t="s">
        <v>303</v>
      </c>
      <c r="D1663" s="55">
        <f t="shared" si="133"/>
        <v>71.88</v>
      </c>
      <c r="E1663" s="55">
        <v>5.99</v>
      </c>
      <c r="F1663" s="85">
        <v>15</v>
      </c>
      <c r="G1663" s="100"/>
      <c r="H1663" s="56">
        <f t="shared" si="132"/>
        <v>0</v>
      </c>
      <c r="I1663" s="57" t="s">
        <v>2329</v>
      </c>
    </row>
    <row r="1664" spans="1:9" ht="14.4" customHeight="1" x14ac:dyDescent="0.3">
      <c r="A1664" s="52" t="s">
        <v>2330</v>
      </c>
      <c r="B1664" s="1" t="s">
        <v>3599</v>
      </c>
      <c r="C1664" s="54" t="s">
        <v>85</v>
      </c>
      <c r="D1664" s="55">
        <f t="shared" si="133"/>
        <v>71.88</v>
      </c>
      <c r="E1664" s="55">
        <v>5.99</v>
      </c>
      <c r="F1664" s="85">
        <v>15</v>
      </c>
      <c r="G1664" s="100"/>
      <c r="H1664" s="56">
        <f t="shared" si="132"/>
        <v>0</v>
      </c>
      <c r="I1664" s="57" t="s">
        <v>2331</v>
      </c>
    </row>
    <row r="1665" spans="1:9" ht="14.4" customHeight="1" x14ac:dyDescent="0.3">
      <c r="A1665" s="52" t="s">
        <v>2332</v>
      </c>
      <c r="B1665" s="1" t="s">
        <v>3600</v>
      </c>
      <c r="C1665" s="54" t="s">
        <v>997</v>
      </c>
      <c r="D1665" s="55">
        <f t="shared" si="133"/>
        <v>71.88</v>
      </c>
      <c r="E1665" s="55">
        <v>5.99</v>
      </c>
      <c r="F1665" s="85">
        <v>15</v>
      </c>
      <c r="G1665" s="100"/>
      <c r="H1665" s="56">
        <f t="shared" si="132"/>
        <v>0</v>
      </c>
      <c r="I1665" s="57" t="s">
        <v>2333</v>
      </c>
    </row>
    <row r="1666" spans="1:9" ht="14.4" customHeight="1" x14ac:dyDescent="0.3">
      <c r="A1666" s="52" t="s">
        <v>2334</v>
      </c>
      <c r="B1666" s="1" t="s">
        <v>3600</v>
      </c>
      <c r="C1666" s="54" t="s">
        <v>554</v>
      </c>
      <c r="D1666" s="55">
        <f t="shared" si="133"/>
        <v>71.88</v>
      </c>
      <c r="E1666" s="55">
        <v>5.99</v>
      </c>
      <c r="F1666" s="85">
        <v>15</v>
      </c>
      <c r="G1666" s="100"/>
      <c r="H1666" s="56">
        <f t="shared" si="132"/>
        <v>0</v>
      </c>
      <c r="I1666" s="57" t="s">
        <v>2335</v>
      </c>
    </row>
    <row r="1667" spans="1:9" ht="14.4" customHeight="1" x14ac:dyDescent="0.3">
      <c r="A1667" s="52" t="s">
        <v>2336</v>
      </c>
      <c r="B1667" s="1" t="s">
        <v>3600</v>
      </c>
      <c r="C1667" s="54" t="s">
        <v>301</v>
      </c>
      <c r="D1667" s="55">
        <f t="shared" si="133"/>
        <v>71.88</v>
      </c>
      <c r="E1667" s="55">
        <v>5.99</v>
      </c>
      <c r="F1667" s="85">
        <v>15</v>
      </c>
      <c r="G1667" s="100"/>
      <c r="H1667" s="56">
        <f t="shared" ref="H1667:H1730" si="134">G1667*F1667</f>
        <v>0</v>
      </c>
      <c r="I1667" s="57" t="s">
        <v>2337</v>
      </c>
    </row>
    <row r="1668" spans="1:9" ht="14.4" customHeight="1" x14ac:dyDescent="0.3">
      <c r="A1668" s="52" t="s">
        <v>2338</v>
      </c>
      <c r="B1668" s="1" t="s">
        <v>3600</v>
      </c>
      <c r="C1668" s="54" t="s">
        <v>303</v>
      </c>
      <c r="D1668" s="55">
        <f t="shared" si="133"/>
        <v>71.88</v>
      </c>
      <c r="E1668" s="55">
        <v>5.99</v>
      </c>
      <c r="F1668" s="85">
        <v>15</v>
      </c>
      <c r="G1668" s="100"/>
      <c r="H1668" s="56">
        <f t="shared" si="134"/>
        <v>0</v>
      </c>
      <c r="I1668" s="57" t="s">
        <v>2339</v>
      </c>
    </row>
    <row r="1669" spans="1:9" ht="14.4" customHeight="1" x14ac:dyDescent="0.3">
      <c r="A1669" s="52" t="s">
        <v>2340</v>
      </c>
      <c r="B1669" s="1" t="s">
        <v>3600</v>
      </c>
      <c r="C1669" s="54" t="s">
        <v>85</v>
      </c>
      <c r="D1669" s="55">
        <f t="shared" si="133"/>
        <v>71.88</v>
      </c>
      <c r="E1669" s="55">
        <v>5.99</v>
      </c>
      <c r="F1669" s="85">
        <v>15</v>
      </c>
      <c r="G1669" s="100"/>
      <c r="H1669" s="56">
        <f t="shared" si="134"/>
        <v>0</v>
      </c>
      <c r="I1669" s="57" t="s">
        <v>2341</v>
      </c>
    </row>
    <row r="1670" spans="1:9" ht="14.4" customHeight="1" x14ac:dyDescent="0.3">
      <c r="A1670" s="52" t="s">
        <v>2342</v>
      </c>
      <c r="B1670" s="1" t="s">
        <v>3601</v>
      </c>
      <c r="C1670" s="54" t="s">
        <v>301</v>
      </c>
      <c r="D1670" s="55">
        <f t="shared" si="133"/>
        <v>71.88</v>
      </c>
      <c r="E1670" s="55">
        <v>5.99</v>
      </c>
      <c r="F1670" s="85">
        <v>15</v>
      </c>
      <c r="G1670" s="100"/>
      <c r="H1670" s="56">
        <f t="shared" si="134"/>
        <v>0</v>
      </c>
      <c r="I1670" s="57" t="s">
        <v>2343</v>
      </c>
    </row>
    <row r="1671" spans="1:9" ht="14.4" customHeight="1" x14ac:dyDescent="0.3">
      <c r="A1671" s="52" t="s">
        <v>2344</v>
      </c>
      <c r="B1671" s="1" t="s">
        <v>3601</v>
      </c>
      <c r="C1671" s="54" t="s">
        <v>303</v>
      </c>
      <c r="D1671" s="55">
        <f t="shared" si="133"/>
        <v>71.88</v>
      </c>
      <c r="E1671" s="55">
        <v>5.99</v>
      </c>
      <c r="F1671" s="85">
        <v>15</v>
      </c>
      <c r="G1671" s="100"/>
      <c r="H1671" s="56">
        <f t="shared" si="134"/>
        <v>0</v>
      </c>
      <c r="I1671" s="57" t="s">
        <v>2345</v>
      </c>
    </row>
    <row r="1672" spans="1:9" ht="14.4" customHeight="1" x14ac:dyDescent="0.3">
      <c r="A1672" s="52" t="s">
        <v>2346</v>
      </c>
      <c r="B1672" s="1" t="s">
        <v>3601</v>
      </c>
      <c r="C1672" s="54" t="s">
        <v>85</v>
      </c>
      <c r="D1672" s="55">
        <f t="shared" si="133"/>
        <v>71.88</v>
      </c>
      <c r="E1672" s="55">
        <v>5.99</v>
      </c>
      <c r="F1672" s="85">
        <v>15</v>
      </c>
      <c r="G1672" s="100"/>
      <c r="H1672" s="56">
        <f t="shared" si="134"/>
        <v>0</v>
      </c>
      <c r="I1672" s="57" t="s">
        <v>2347</v>
      </c>
    </row>
    <row r="1673" spans="1:9" ht="14.4" customHeight="1" x14ac:dyDescent="0.3">
      <c r="A1673" s="52" t="s">
        <v>2348</v>
      </c>
      <c r="B1673" s="1" t="s">
        <v>3602</v>
      </c>
      <c r="C1673" s="54" t="s">
        <v>554</v>
      </c>
      <c r="D1673" s="55">
        <f t="shared" si="133"/>
        <v>71.88</v>
      </c>
      <c r="E1673" s="55">
        <v>5.99</v>
      </c>
      <c r="F1673" s="85">
        <v>15</v>
      </c>
      <c r="G1673" s="100"/>
      <c r="H1673" s="56">
        <f t="shared" si="134"/>
        <v>0</v>
      </c>
      <c r="I1673" s="57" t="s">
        <v>2349</v>
      </c>
    </row>
    <row r="1674" spans="1:9" ht="14.4" customHeight="1" x14ac:dyDescent="0.3">
      <c r="A1674" s="52" t="s">
        <v>2350</v>
      </c>
      <c r="B1674" s="1" t="s">
        <v>3602</v>
      </c>
      <c r="C1674" s="54" t="s">
        <v>301</v>
      </c>
      <c r="D1674" s="55">
        <f t="shared" si="133"/>
        <v>71.88</v>
      </c>
      <c r="E1674" s="55">
        <v>5.99</v>
      </c>
      <c r="F1674" s="85">
        <v>15</v>
      </c>
      <c r="G1674" s="100"/>
      <c r="H1674" s="56">
        <f t="shared" si="134"/>
        <v>0</v>
      </c>
      <c r="I1674" s="57" t="s">
        <v>2351</v>
      </c>
    </row>
    <row r="1675" spans="1:9" ht="14.4" customHeight="1" x14ac:dyDescent="0.3">
      <c r="A1675" s="52" t="s">
        <v>2352</v>
      </c>
      <c r="B1675" s="1" t="s">
        <v>3602</v>
      </c>
      <c r="C1675" s="54" t="s">
        <v>303</v>
      </c>
      <c r="D1675" s="55">
        <f t="shared" si="133"/>
        <v>71.88</v>
      </c>
      <c r="E1675" s="55">
        <v>5.99</v>
      </c>
      <c r="F1675" s="85">
        <v>15</v>
      </c>
      <c r="G1675" s="100"/>
      <c r="H1675" s="56">
        <f t="shared" si="134"/>
        <v>0</v>
      </c>
      <c r="I1675" s="57" t="s">
        <v>2353</v>
      </c>
    </row>
    <row r="1676" spans="1:9" ht="14.4" customHeight="1" x14ac:dyDescent="0.3">
      <c r="A1676" s="52" t="s">
        <v>2354</v>
      </c>
      <c r="B1676" s="1" t="s">
        <v>3602</v>
      </c>
      <c r="C1676" s="54" t="s">
        <v>85</v>
      </c>
      <c r="D1676" s="55">
        <f t="shared" si="133"/>
        <v>71.88</v>
      </c>
      <c r="E1676" s="55">
        <v>5.99</v>
      </c>
      <c r="F1676" s="85">
        <v>15</v>
      </c>
      <c r="G1676" s="100"/>
      <c r="H1676" s="56">
        <f t="shared" si="134"/>
        <v>0</v>
      </c>
      <c r="I1676" s="57" t="s">
        <v>2355</v>
      </c>
    </row>
    <row r="1677" spans="1:9" ht="14.4" customHeight="1" x14ac:dyDescent="0.3">
      <c r="A1677" s="52" t="s">
        <v>2356</v>
      </c>
      <c r="B1677" s="1" t="s">
        <v>3603</v>
      </c>
      <c r="C1677" s="54" t="s">
        <v>301</v>
      </c>
      <c r="D1677" s="55">
        <f t="shared" si="133"/>
        <v>71.88</v>
      </c>
      <c r="E1677" s="55">
        <v>5.99</v>
      </c>
      <c r="F1677" s="85">
        <v>15</v>
      </c>
      <c r="G1677" s="100"/>
      <c r="H1677" s="56">
        <f t="shared" si="134"/>
        <v>0</v>
      </c>
      <c r="I1677" s="57" t="s">
        <v>2357</v>
      </c>
    </row>
    <row r="1678" spans="1:9" ht="14.4" customHeight="1" x14ac:dyDescent="0.3">
      <c r="A1678" s="52" t="s">
        <v>2358</v>
      </c>
      <c r="B1678" s="1" t="s">
        <v>3603</v>
      </c>
      <c r="C1678" s="54" t="s">
        <v>303</v>
      </c>
      <c r="D1678" s="55">
        <f t="shared" si="133"/>
        <v>71.88</v>
      </c>
      <c r="E1678" s="55">
        <v>5.99</v>
      </c>
      <c r="F1678" s="85">
        <v>15</v>
      </c>
      <c r="G1678" s="100"/>
      <c r="H1678" s="56">
        <f t="shared" si="134"/>
        <v>0</v>
      </c>
      <c r="I1678" s="57" t="s">
        <v>2359</v>
      </c>
    </row>
    <row r="1679" spans="1:9" ht="14.4" customHeight="1" x14ac:dyDescent="0.3">
      <c r="A1679" s="52" t="s">
        <v>2360</v>
      </c>
      <c r="B1679" s="1" t="s">
        <v>3604</v>
      </c>
      <c r="C1679" s="54" t="s">
        <v>301</v>
      </c>
      <c r="D1679" s="55">
        <f t="shared" si="133"/>
        <v>71.88</v>
      </c>
      <c r="E1679" s="55">
        <v>5.99</v>
      </c>
      <c r="F1679" s="85">
        <v>15</v>
      </c>
      <c r="G1679" s="100"/>
      <c r="H1679" s="56">
        <f t="shared" si="134"/>
        <v>0</v>
      </c>
      <c r="I1679" s="57" t="s">
        <v>2361</v>
      </c>
    </row>
    <row r="1680" spans="1:9" ht="14.4" customHeight="1" x14ac:dyDescent="0.3">
      <c r="A1680" s="52" t="s">
        <v>2362</v>
      </c>
      <c r="B1680" s="1" t="s">
        <v>3604</v>
      </c>
      <c r="C1680" s="54" t="s">
        <v>303</v>
      </c>
      <c r="D1680" s="55">
        <f t="shared" si="133"/>
        <v>71.88</v>
      </c>
      <c r="E1680" s="55">
        <v>5.99</v>
      </c>
      <c r="F1680" s="85">
        <v>15</v>
      </c>
      <c r="G1680" s="100"/>
      <c r="H1680" s="56">
        <f t="shared" si="134"/>
        <v>0</v>
      </c>
      <c r="I1680" s="57" t="s">
        <v>2363</v>
      </c>
    </row>
    <row r="1681" spans="1:9" ht="14.4" customHeight="1" x14ac:dyDescent="0.3">
      <c r="A1681" s="52" t="s">
        <v>2364</v>
      </c>
      <c r="B1681" s="1" t="s">
        <v>3604</v>
      </c>
      <c r="C1681" s="54" t="s">
        <v>85</v>
      </c>
      <c r="D1681" s="55">
        <f t="shared" si="133"/>
        <v>71.88</v>
      </c>
      <c r="E1681" s="55">
        <v>5.99</v>
      </c>
      <c r="F1681" s="85">
        <v>15</v>
      </c>
      <c r="G1681" s="100"/>
      <c r="H1681" s="56">
        <f t="shared" si="134"/>
        <v>0</v>
      </c>
      <c r="I1681" s="57" t="s">
        <v>2365</v>
      </c>
    </row>
    <row r="1682" spans="1:9" ht="14.4" customHeight="1" x14ac:dyDescent="0.3">
      <c r="A1682" s="52" t="s">
        <v>2366</v>
      </c>
      <c r="B1682" s="1" t="s">
        <v>3605</v>
      </c>
      <c r="C1682" s="54" t="s">
        <v>997</v>
      </c>
      <c r="D1682" s="55">
        <f t="shared" si="133"/>
        <v>71.88</v>
      </c>
      <c r="E1682" s="55">
        <v>5.99</v>
      </c>
      <c r="F1682" s="85">
        <v>15</v>
      </c>
      <c r="G1682" s="100"/>
      <c r="H1682" s="56">
        <f t="shared" si="134"/>
        <v>0</v>
      </c>
      <c r="I1682" s="57" t="s">
        <v>2367</v>
      </c>
    </row>
    <row r="1683" spans="1:9" ht="14.4" customHeight="1" x14ac:dyDescent="0.3">
      <c r="A1683" s="52" t="s">
        <v>2368</v>
      </c>
      <c r="B1683" s="1" t="s">
        <v>3605</v>
      </c>
      <c r="C1683" s="54" t="s">
        <v>554</v>
      </c>
      <c r="D1683" s="55">
        <f t="shared" si="133"/>
        <v>71.88</v>
      </c>
      <c r="E1683" s="55">
        <v>5.99</v>
      </c>
      <c r="F1683" s="85">
        <v>15</v>
      </c>
      <c r="G1683" s="100"/>
      <c r="H1683" s="56">
        <f t="shared" si="134"/>
        <v>0</v>
      </c>
      <c r="I1683" s="57" t="s">
        <v>2369</v>
      </c>
    </row>
    <row r="1684" spans="1:9" ht="14.4" customHeight="1" x14ac:dyDescent="0.3">
      <c r="A1684" s="52" t="s">
        <v>2370</v>
      </c>
      <c r="B1684" s="1" t="s">
        <v>3605</v>
      </c>
      <c r="C1684" s="54" t="s">
        <v>301</v>
      </c>
      <c r="D1684" s="55">
        <f t="shared" si="133"/>
        <v>71.88</v>
      </c>
      <c r="E1684" s="55">
        <v>5.99</v>
      </c>
      <c r="F1684" s="85">
        <v>15</v>
      </c>
      <c r="G1684" s="100"/>
      <c r="H1684" s="56">
        <f t="shared" si="134"/>
        <v>0</v>
      </c>
      <c r="I1684" s="57" t="s">
        <v>2371</v>
      </c>
    </row>
    <row r="1685" spans="1:9" ht="14.4" customHeight="1" x14ac:dyDescent="0.3">
      <c r="A1685" s="52" t="s">
        <v>2372</v>
      </c>
      <c r="B1685" s="1" t="s">
        <v>3605</v>
      </c>
      <c r="C1685" s="54" t="s">
        <v>303</v>
      </c>
      <c r="D1685" s="55">
        <f t="shared" si="133"/>
        <v>71.88</v>
      </c>
      <c r="E1685" s="55">
        <v>5.99</v>
      </c>
      <c r="F1685" s="85">
        <v>15</v>
      </c>
      <c r="G1685" s="100"/>
      <c r="H1685" s="56">
        <f t="shared" si="134"/>
        <v>0</v>
      </c>
      <c r="I1685" s="57" t="s">
        <v>2373</v>
      </c>
    </row>
    <row r="1686" spans="1:9" ht="14.4" customHeight="1" x14ac:dyDescent="0.3">
      <c r="A1686" s="57" t="s">
        <v>2374</v>
      </c>
      <c r="B1686" s="1" t="s">
        <v>3606</v>
      </c>
      <c r="C1686" s="54" t="s">
        <v>303</v>
      </c>
      <c r="D1686" s="55">
        <f t="shared" si="133"/>
        <v>71.88</v>
      </c>
      <c r="E1686" s="55">
        <v>5.99</v>
      </c>
      <c r="F1686" s="85">
        <v>15</v>
      </c>
      <c r="G1686" s="100"/>
      <c r="H1686" s="56">
        <f t="shared" si="134"/>
        <v>0</v>
      </c>
      <c r="I1686" s="58">
        <v>708382075301</v>
      </c>
    </row>
    <row r="1687" spans="1:9" ht="14.4" customHeight="1" x14ac:dyDescent="0.3">
      <c r="A1687" s="57" t="s">
        <v>2375</v>
      </c>
      <c r="B1687" s="1" t="s">
        <v>3606</v>
      </c>
      <c r="C1687" s="54" t="s">
        <v>85</v>
      </c>
      <c r="D1687" s="55">
        <f t="shared" si="133"/>
        <v>71.88</v>
      </c>
      <c r="E1687" s="55">
        <v>5.99</v>
      </c>
      <c r="F1687" s="85">
        <v>15</v>
      </c>
      <c r="G1687" s="100"/>
      <c r="H1687" s="56">
        <f t="shared" si="134"/>
        <v>0</v>
      </c>
      <c r="I1687" s="58">
        <v>708382075318</v>
      </c>
    </row>
    <row r="1688" spans="1:9" ht="14.4" customHeight="1" x14ac:dyDescent="0.3">
      <c r="A1688" s="57" t="s">
        <v>2376</v>
      </c>
      <c r="B1688" s="1" t="s">
        <v>3607</v>
      </c>
      <c r="C1688" s="54" t="s">
        <v>303</v>
      </c>
      <c r="D1688" s="55">
        <f t="shared" si="133"/>
        <v>71.88</v>
      </c>
      <c r="E1688" s="55">
        <v>5.99</v>
      </c>
      <c r="F1688" s="85">
        <v>15</v>
      </c>
      <c r="G1688" s="100"/>
      <c r="H1688" s="56">
        <f t="shared" si="134"/>
        <v>0</v>
      </c>
      <c r="I1688" s="58">
        <v>708382075370</v>
      </c>
    </row>
    <row r="1689" spans="1:9" ht="14.4" customHeight="1" x14ac:dyDescent="0.3">
      <c r="A1689" s="57" t="s">
        <v>2377</v>
      </c>
      <c r="B1689" s="1" t="s">
        <v>3607</v>
      </c>
      <c r="C1689" s="54" t="s">
        <v>85</v>
      </c>
      <c r="D1689" s="55">
        <f t="shared" si="133"/>
        <v>71.88</v>
      </c>
      <c r="E1689" s="55">
        <v>5.99</v>
      </c>
      <c r="F1689" s="85">
        <v>15</v>
      </c>
      <c r="G1689" s="100"/>
      <c r="H1689" s="56">
        <f t="shared" si="134"/>
        <v>0</v>
      </c>
      <c r="I1689" s="58">
        <v>708382075387</v>
      </c>
    </row>
    <row r="1690" spans="1:9" ht="18" x14ac:dyDescent="0.3">
      <c r="A1690" s="50" t="s">
        <v>2378</v>
      </c>
      <c r="B1690" s="50"/>
      <c r="C1690" s="50"/>
      <c r="D1690" s="50"/>
      <c r="E1690" s="50"/>
      <c r="F1690" s="50"/>
      <c r="G1690" s="101"/>
      <c r="H1690" s="56">
        <f t="shared" si="134"/>
        <v>0</v>
      </c>
      <c r="I1690" s="51"/>
    </row>
    <row r="1691" spans="1:9" ht="14.4" customHeight="1" x14ac:dyDescent="0.3">
      <c r="A1691" s="52" t="s">
        <v>2379</v>
      </c>
      <c r="B1691" s="53" t="s">
        <v>3608</v>
      </c>
      <c r="C1691" s="54" t="s">
        <v>997</v>
      </c>
      <c r="D1691" s="55">
        <v>71.88</v>
      </c>
      <c r="E1691" s="55">
        <v>5.9899999999999993</v>
      </c>
      <c r="F1691" s="55">
        <v>39.533999999999999</v>
      </c>
      <c r="G1691" s="100"/>
      <c r="H1691" s="56">
        <f t="shared" si="134"/>
        <v>0</v>
      </c>
      <c r="I1691" s="58">
        <v>708382059370</v>
      </c>
    </row>
    <row r="1692" spans="1:9" ht="14.4" customHeight="1" x14ac:dyDescent="0.3">
      <c r="A1692" s="52" t="s">
        <v>2380</v>
      </c>
      <c r="B1692" s="53" t="s">
        <v>3608</v>
      </c>
      <c r="C1692" s="54" t="s">
        <v>554</v>
      </c>
      <c r="D1692" s="55">
        <v>71.88</v>
      </c>
      <c r="E1692" s="55">
        <v>5.9899999999999993</v>
      </c>
      <c r="F1692" s="55">
        <v>39.533999999999999</v>
      </c>
      <c r="G1692" s="100"/>
      <c r="H1692" s="56">
        <f t="shared" si="134"/>
        <v>0</v>
      </c>
      <c r="I1692" s="58">
        <v>708382059387</v>
      </c>
    </row>
    <row r="1693" spans="1:9" ht="14.4" customHeight="1" x14ac:dyDescent="0.3">
      <c r="A1693" s="52" t="s">
        <v>2381</v>
      </c>
      <c r="B1693" s="53" t="s">
        <v>3608</v>
      </c>
      <c r="C1693" s="54" t="s">
        <v>301</v>
      </c>
      <c r="D1693" s="55">
        <v>71.88</v>
      </c>
      <c r="E1693" s="55">
        <v>5.9899999999999993</v>
      </c>
      <c r="F1693" s="55">
        <v>39.533999999999999</v>
      </c>
      <c r="G1693" s="100"/>
      <c r="H1693" s="56">
        <f t="shared" si="134"/>
        <v>0</v>
      </c>
      <c r="I1693" s="58">
        <v>708382059394</v>
      </c>
    </row>
    <row r="1694" spans="1:9" ht="14.4" customHeight="1" x14ac:dyDescent="0.3">
      <c r="A1694" s="52" t="s">
        <v>2382</v>
      </c>
      <c r="B1694" s="53" t="s">
        <v>3608</v>
      </c>
      <c r="C1694" s="54" t="s">
        <v>303</v>
      </c>
      <c r="D1694" s="55">
        <v>71.88</v>
      </c>
      <c r="E1694" s="55">
        <v>5.9899999999999993</v>
      </c>
      <c r="F1694" s="55">
        <v>39.533999999999999</v>
      </c>
      <c r="G1694" s="100"/>
      <c r="H1694" s="56">
        <f t="shared" si="134"/>
        <v>0</v>
      </c>
      <c r="I1694" s="58">
        <v>708382059400</v>
      </c>
    </row>
    <row r="1695" spans="1:9" ht="14.4" customHeight="1" x14ac:dyDescent="0.3">
      <c r="A1695" s="52" t="s">
        <v>2383</v>
      </c>
      <c r="B1695" s="53" t="s">
        <v>3609</v>
      </c>
      <c r="C1695" s="54" t="s">
        <v>997</v>
      </c>
      <c r="D1695" s="55">
        <v>71.88</v>
      </c>
      <c r="E1695" s="55">
        <v>5.9899999999999993</v>
      </c>
      <c r="F1695" s="55">
        <v>39.533999999999999</v>
      </c>
      <c r="G1695" s="100"/>
      <c r="H1695" s="56">
        <f t="shared" si="134"/>
        <v>0</v>
      </c>
      <c r="I1695" s="58">
        <v>708382059417</v>
      </c>
    </row>
    <row r="1696" spans="1:9" ht="14.4" customHeight="1" x14ac:dyDescent="0.3">
      <c r="A1696" s="52" t="s">
        <v>2384</v>
      </c>
      <c r="B1696" s="53" t="s">
        <v>3609</v>
      </c>
      <c r="C1696" s="54" t="s">
        <v>554</v>
      </c>
      <c r="D1696" s="55">
        <v>71.88</v>
      </c>
      <c r="E1696" s="55">
        <v>5.9899999999999993</v>
      </c>
      <c r="F1696" s="55">
        <v>39.533999999999999</v>
      </c>
      <c r="G1696" s="100"/>
      <c r="H1696" s="56">
        <f t="shared" si="134"/>
        <v>0</v>
      </c>
      <c r="I1696" s="58">
        <v>708382059424</v>
      </c>
    </row>
    <row r="1697" spans="1:9" ht="14.4" customHeight="1" x14ac:dyDescent="0.3">
      <c r="A1697" s="52" t="s">
        <v>2385</v>
      </c>
      <c r="B1697" s="53" t="s">
        <v>3609</v>
      </c>
      <c r="C1697" s="54" t="s">
        <v>301</v>
      </c>
      <c r="D1697" s="55">
        <v>71.88</v>
      </c>
      <c r="E1697" s="55">
        <v>5.9899999999999993</v>
      </c>
      <c r="F1697" s="55">
        <v>39.533999999999999</v>
      </c>
      <c r="G1697" s="100"/>
      <c r="H1697" s="56">
        <f t="shared" si="134"/>
        <v>0</v>
      </c>
      <c r="I1697" s="58">
        <v>708382059431</v>
      </c>
    </row>
    <row r="1698" spans="1:9" ht="14.4" customHeight="1" x14ac:dyDescent="0.3">
      <c r="A1698" s="52" t="s">
        <v>2386</v>
      </c>
      <c r="B1698" s="53" t="s">
        <v>3609</v>
      </c>
      <c r="C1698" s="54" t="s">
        <v>303</v>
      </c>
      <c r="D1698" s="55">
        <v>71.88</v>
      </c>
      <c r="E1698" s="55">
        <v>5.9899999999999993</v>
      </c>
      <c r="F1698" s="55">
        <v>39.533999999999999</v>
      </c>
      <c r="G1698" s="100"/>
      <c r="H1698" s="56">
        <f t="shared" si="134"/>
        <v>0</v>
      </c>
      <c r="I1698" s="58">
        <v>708382059448</v>
      </c>
    </row>
    <row r="1699" spans="1:9" ht="14.4" customHeight="1" x14ac:dyDescent="0.3">
      <c r="A1699" s="52" t="s">
        <v>2387</v>
      </c>
      <c r="B1699" s="53" t="s">
        <v>3610</v>
      </c>
      <c r="C1699" s="54" t="s">
        <v>997</v>
      </c>
      <c r="D1699" s="55">
        <v>71.88</v>
      </c>
      <c r="E1699" s="55">
        <v>5.9899999999999993</v>
      </c>
      <c r="F1699" s="55">
        <v>39.533999999999999</v>
      </c>
      <c r="G1699" s="100"/>
      <c r="H1699" s="56">
        <f t="shared" si="134"/>
        <v>0</v>
      </c>
      <c r="I1699" s="58">
        <v>708382059455</v>
      </c>
    </row>
    <row r="1700" spans="1:9" ht="14.4" customHeight="1" x14ac:dyDescent="0.3">
      <c r="A1700" s="52" t="s">
        <v>2388</v>
      </c>
      <c r="B1700" s="53" t="s">
        <v>3610</v>
      </c>
      <c r="C1700" s="54" t="s">
        <v>554</v>
      </c>
      <c r="D1700" s="55">
        <v>71.88</v>
      </c>
      <c r="E1700" s="55">
        <v>5.9899999999999993</v>
      </c>
      <c r="F1700" s="55">
        <v>39.533999999999999</v>
      </c>
      <c r="G1700" s="100"/>
      <c r="H1700" s="56">
        <f t="shared" si="134"/>
        <v>0</v>
      </c>
      <c r="I1700" s="58">
        <v>708382059462</v>
      </c>
    </row>
    <row r="1701" spans="1:9" ht="14.4" customHeight="1" x14ac:dyDescent="0.3">
      <c r="A1701" s="52" t="s">
        <v>2389</v>
      </c>
      <c r="B1701" s="53" t="s">
        <v>3610</v>
      </c>
      <c r="C1701" s="54" t="s">
        <v>301</v>
      </c>
      <c r="D1701" s="55">
        <v>71.88</v>
      </c>
      <c r="E1701" s="55">
        <v>5.9899999999999993</v>
      </c>
      <c r="F1701" s="55">
        <v>39.533999999999999</v>
      </c>
      <c r="G1701" s="100"/>
      <c r="H1701" s="56">
        <f t="shared" si="134"/>
        <v>0</v>
      </c>
      <c r="I1701" s="58">
        <v>708382059479</v>
      </c>
    </row>
    <row r="1702" spans="1:9" ht="14.4" customHeight="1" x14ac:dyDescent="0.3">
      <c r="A1702" s="52" t="s">
        <v>2390</v>
      </c>
      <c r="B1702" s="53" t="s">
        <v>3610</v>
      </c>
      <c r="C1702" s="54" t="s">
        <v>303</v>
      </c>
      <c r="D1702" s="55">
        <v>71.88</v>
      </c>
      <c r="E1702" s="55">
        <v>5.9899999999999993</v>
      </c>
      <c r="F1702" s="55">
        <v>39.533999999999999</v>
      </c>
      <c r="G1702" s="100"/>
      <c r="H1702" s="56">
        <f t="shared" si="134"/>
        <v>0</v>
      </c>
      <c r="I1702" s="58">
        <v>708382059486</v>
      </c>
    </row>
    <row r="1703" spans="1:9" ht="14.4" customHeight="1" x14ac:dyDescent="0.3">
      <c r="A1703" s="52" t="s">
        <v>2391</v>
      </c>
      <c r="B1703" s="53" t="s">
        <v>3611</v>
      </c>
      <c r="C1703" s="54" t="s">
        <v>997</v>
      </c>
      <c r="D1703" s="55">
        <v>71.88</v>
      </c>
      <c r="E1703" s="55">
        <v>5.9899999999999993</v>
      </c>
      <c r="F1703" s="55">
        <v>39.533999999999999</v>
      </c>
      <c r="G1703" s="100"/>
      <c r="H1703" s="56">
        <f t="shared" si="134"/>
        <v>0</v>
      </c>
      <c r="I1703" s="58">
        <v>708382059493</v>
      </c>
    </row>
    <row r="1704" spans="1:9" ht="14.4" customHeight="1" x14ac:dyDescent="0.3">
      <c r="A1704" s="52" t="s">
        <v>2392</v>
      </c>
      <c r="B1704" s="53" t="s">
        <v>3611</v>
      </c>
      <c r="C1704" s="54" t="s">
        <v>554</v>
      </c>
      <c r="D1704" s="55">
        <v>71.88</v>
      </c>
      <c r="E1704" s="55">
        <v>5.9899999999999993</v>
      </c>
      <c r="F1704" s="55">
        <v>39.533999999999999</v>
      </c>
      <c r="G1704" s="100"/>
      <c r="H1704" s="56">
        <f t="shared" si="134"/>
        <v>0</v>
      </c>
      <c r="I1704" s="58">
        <v>708382059509</v>
      </c>
    </row>
    <row r="1705" spans="1:9" ht="14.4" customHeight="1" x14ac:dyDescent="0.3">
      <c r="A1705" s="52" t="s">
        <v>2393</v>
      </c>
      <c r="B1705" s="53" t="s">
        <v>3611</v>
      </c>
      <c r="C1705" s="54" t="s">
        <v>301</v>
      </c>
      <c r="D1705" s="55">
        <v>71.88</v>
      </c>
      <c r="E1705" s="55">
        <v>5.9899999999999993</v>
      </c>
      <c r="F1705" s="55">
        <v>39.533999999999999</v>
      </c>
      <c r="G1705" s="100"/>
      <c r="H1705" s="56">
        <f t="shared" si="134"/>
        <v>0</v>
      </c>
      <c r="I1705" s="58">
        <v>708382059516</v>
      </c>
    </row>
    <row r="1706" spans="1:9" ht="14.4" customHeight="1" x14ac:dyDescent="0.3">
      <c r="A1706" s="52" t="s">
        <v>2394</v>
      </c>
      <c r="B1706" s="53" t="s">
        <v>3611</v>
      </c>
      <c r="C1706" s="54" t="s">
        <v>303</v>
      </c>
      <c r="D1706" s="55">
        <v>71.88</v>
      </c>
      <c r="E1706" s="55">
        <v>5.9899999999999993</v>
      </c>
      <c r="F1706" s="55">
        <v>39.533999999999999</v>
      </c>
      <c r="G1706" s="100"/>
      <c r="H1706" s="56">
        <f t="shared" si="134"/>
        <v>0</v>
      </c>
      <c r="I1706" s="58">
        <v>708382059523</v>
      </c>
    </row>
    <row r="1707" spans="1:9" ht="14.4" customHeight="1" x14ac:dyDescent="0.3">
      <c r="A1707" s="52" t="s">
        <v>2395</v>
      </c>
      <c r="B1707" s="53" t="s">
        <v>3612</v>
      </c>
      <c r="C1707" s="54" t="s">
        <v>997</v>
      </c>
      <c r="D1707" s="55">
        <v>71.88</v>
      </c>
      <c r="E1707" s="55">
        <v>5.9899999999999993</v>
      </c>
      <c r="F1707" s="55">
        <v>39.533999999999999</v>
      </c>
      <c r="G1707" s="100"/>
      <c r="H1707" s="56">
        <f t="shared" si="134"/>
        <v>0</v>
      </c>
      <c r="I1707" s="58">
        <v>708382059530</v>
      </c>
    </row>
    <row r="1708" spans="1:9" ht="14.4" customHeight="1" x14ac:dyDescent="0.3">
      <c r="A1708" s="52" t="s">
        <v>2396</v>
      </c>
      <c r="B1708" s="53" t="s">
        <v>3612</v>
      </c>
      <c r="C1708" s="54" t="s">
        <v>554</v>
      </c>
      <c r="D1708" s="55">
        <v>71.88</v>
      </c>
      <c r="E1708" s="55">
        <v>5.9899999999999993</v>
      </c>
      <c r="F1708" s="55">
        <v>39.533999999999999</v>
      </c>
      <c r="G1708" s="100"/>
      <c r="H1708" s="56">
        <f t="shared" si="134"/>
        <v>0</v>
      </c>
      <c r="I1708" s="58">
        <v>708382059547</v>
      </c>
    </row>
    <row r="1709" spans="1:9" ht="14.4" customHeight="1" x14ac:dyDescent="0.3">
      <c r="A1709" s="52" t="s">
        <v>2397</v>
      </c>
      <c r="B1709" s="53" t="s">
        <v>3612</v>
      </c>
      <c r="C1709" s="54" t="s">
        <v>301</v>
      </c>
      <c r="D1709" s="55">
        <v>71.88</v>
      </c>
      <c r="E1709" s="55">
        <v>5.9899999999999993</v>
      </c>
      <c r="F1709" s="55">
        <v>39.533999999999999</v>
      </c>
      <c r="G1709" s="100"/>
      <c r="H1709" s="56">
        <f t="shared" si="134"/>
        <v>0</v>
      </c>
      <c r="I1709" s="58">
        <v>708382059554</v>
      </c>
    </row>
    <row r="1710" spans="1:9" ht="14.4" customHeight="1" x14ac:dyDescent="0.3">
      <c r="A1710" s="52" t="s">
        <v>2398</v>
      </c>
      <c r="B1710" s="53" t="s">
        <v>3612</v>
      </c>
      <c r="C1710" s="54" t="s">
        <v>303</v>
      </c>
      <c r="D1710" s="55">
        <v>71.88</v>
      </c>
      <c r="E1710" s="55">
        <v>5.9899999999999993</v>
      </c>
      <c r="F1710" s="55">
        <v>39.533999999999999</v>
      </c>
      <c r="G1710" s="100"/>
      <c r="H1710" s="56">
        <f t="shared" si="134"/>
        <v>0</v>
      </c>
      <c r="I1710" s="58">
        <v>708382059561</v>
      </c>
    </row>
    <row r="1711" spans="1:9" ht="14.4" customHeight="1" x14ac:dyDescent="0.3">
      <c r="A1711" s="52" t="s">
        <v>2399</v>
      </c>
      <c r="B1711" s="53" t="s">
        <v>3613</v>
      </c>
      <c r="C1711" s="54" t="s">
        <v>997</v>
      </c>
      <c r="D1711" s="55">
        <v>71.88</v>
      </c>
      <c r="E1711" s="55">
        <v>5.9899999999999993</v>
      </c>
      <c r="F1711" s="55">
        <v>39.533999999999999</v>
      </c>
      <c r="G1711" s="100"/>
      <c r="H1711" s="56">
        <f t="shared" si="134"/>
        <v>0</v>
      </c>
      <c r="I1711" s="58">
        <v>708382059578</v>
      </c>
    </row>
    <row r="1712" spans="1:9" ht="14.4" customHeight="1" x14ac:dyDescent="0.3">
      <c r="A1712" s="52" t="s">
        <v>2400</v>
      </c>
      <c r="B1712" s="53" t="s">
        <v>3613</v>
      </c>
      <c r="C1712" s="54" t="s">
        <v>554</v>
      </c>
      <c r="D1712" s="55">
        <v>71.88</v>
      </c>
      <c r="E1712" s="55">
        <v>5.9899999999999993</v>
      </c>
      <c r="F1712" s="55">
        <v>39.533999999999999</v>
      </c>
      <c r="G1712" s="100"/>
      <c r="H1712" s="56">
        <f t="shared" si="134"/>
        <v>0</v>
      </c>
      <c r="I1712" s="58">
        <v>708382059585</v>
      </c>
    </row>
    <row r="1713" spans="1:9" ht="14.4" customHeight="1" x14ac:dyDescent="0.3">
      <c r="A1713" s="52" t="s">
        <v>2401</v>
      </c>
      <c r="B1713" s="53" t="s">
        <v>3613</v>
      </c>
      <c r="C1713" s="54" t="s">
        <v>301</v>
      </c>
      <c r="D1713" s="55">
        <v>71.88</v>
      </c>
      <c r="E1713" s="55">
        <v>5.9899999999999993</v>
      </c>
      <c r="F1713" s="55">
        <v>39.533999999999999</v>
      </c>
      <c r="G1713" s="100"/>
      <c r="H1713" s="56">
        <f t="shared" si="134"/>
        <v>0</v>
      </c>
      <c r="I1713" s="58">
        <v>708382059592</v>
      </c>
    </row>
    <row r="1714" spans="1:9" ht="14.4" customHeight="1" x14ac:dyDescent="0.3">
      <c r="A1714" s="52" t="s">
        <v>2402</v>
      </c>
      <c r="B1714" s="53" t="s">
        <v>3613</v>
      </c>
      <c r="C1714" s="54" t="s">
        <v>303</v>
      </c>
      <c r="D1714" s="55">
        <v>71.88</v>
      </c>
      <c r="E1714" s="55">
        <v>5.9899999999999993</v>
      </c>
      <c r="F1714" s="55">
        <v>39.533999999999999</v>
      </c>
      <c r="G1714" s="100"/>
      <c r="H1714" s="56">
        <f t="shared" si="134"/>
        <v>0</v>
      </c>
      <c r="I1714" s="58">
        <v>708382059608</v>
      </c>
    </row>
    <row r="1715" spans="1:9" ht="14.4" customHeight="1" x14ac:dyDescent="0.3">
      <c r="A1715" s="52" t="s">
        <v>2403</v>
      </c>
      <c r="B1715" s="53" t="s">
        <v>3614</v>
      </c>
      <c r="C1715" s="54" t="s">
        <v>997</v>
      </c>
      <c r="D1715" s="55">
        <v>71.88</v>
      </c>
      <c r="E1715" s="55">
        <v>5.9899999999999993</v>
      </c>
      <c r="F1715" s="55">
        <v>39.533999999999999</v>
      </c>
      <c r="G1715" s="100"/>
      <c r="H1715" s="56">
        <f t="shared" si="134"/>
        <v>0</v>
      </c>
      <c r="I1715" s="58">
        <v>708382059615</v>
      </c>
    </row>
    <row r="1716" spans="1:9" ht="14.4" customHeight="1" x14ac:dyDescent="0.3">
      <c r="A1716" s="52" t="s">
        <v>2404</v>
      </c>
      <c r="B1716" s="53" t="s">
        <v>3614</v>
      </c>
      <c r="C1716" s="54" t="s">
        <v>554</v>
      </c>
      <c r="D1716" s="55">
        <v>71.88</v>
      </c>
      <c r="E1716" s="55">
        <v>5.9899999999999993</v>
      </c>
      <c r="F1716" s="55">
        <v>39.533999999999999</v>
      </c>
      <c r="G1716" s="100"/>
      <c r="H1716" s="56">
        <f t="shared" si="134"/>
        <v>0</v>
      </c>
      <c r="I1716" s="58">
        <v>708382059622</v>
      </c>
    </row>
    <row r="1717" spans="1:9" ht="14.4" customHeight="1" x14ac:dyDescent="0.3">
      <c r="A1717" s="52" t="s">
        <v>2405</v>
      </c>
      <c r="B1717" s="53" t="s">
        <v>3614</v>
      </c>
      <c r="C1717" s="54" t="s">
        <v>301</v>
      </c>
      <c r="D1717" s="55">
        <v>71.88</v>
      </c>
      <c r="E1717" s="55">
        <v>5.9899999999999993</v>
      </c>
      <c r="F1717" s="55">
        <v>39.533999999999999</v>
      </c>
      <c r="G1717" s="100"/>
      <c r="H1717" s="56">
        <f t="shared" si="134"/>
        <v>0</v>
      </c>
      <c r="I1717" s="58">
        <v>708382059639</v>
      </c>
    </row>
    <row r="1718" spans="1:9" ht="14.4" customHeight="1" x14ac:dyDescent="0.3">
      <c r="A1718" s="52" t="s">
        <v>2406</v>
      </c>
      <c r="B1718" s="53" t="s">
        <v>3614</v>
      </c>
      <c r="C1718" s="54" t="s">
        <v>303</v>
      </c>
      <c r="D1718" s="55">
        <v>71.88</v>
      </c>
      <c r="E1718" s="55">
        <v>5.9899999999999993</v>
      </c>
      <c r="F1718" s="55">
        <v>39.533999999999999</v>
      </c>
      <c r="G1718" s="100"/>
      <c r="H1718" s="56">
        <f t="shared" si="134"/>
        <v>0</v>
      </c>
      <c r="I1718" s="58">
        <v>708382059646</v>
      </c>
    </row>
    <row r="1719" spans="1:9" ht="14.4" customHeight="1" x14ac:dyDescent="0.3">
      <c r="A1719" s="52" t="s">
        <v>2407</v>
      </c>
      <c r="B1719" s="53" t="s">
        <v>3615</v>
      </c>
      <c r="C1719" s="54" t="s">
        <v>997</v>
      </c>
      <c r="D1719" s="55">
        <v>71.88</v>
      </c>
      <c r="E1719" s="55">
        <v>5.9899999999999993</v>
      </c>
      <c r="F1719" s="55">
        <v>39.533999999999999</v>
      </c>
      <c r="G1719" s="100"/>
      <c r="H1719" s="56">
        <f t="shared" si="134"/>
        <v>0</v>
      </c>
      <c r="I1719" s="58">
        <v>708382059653</v>
      </c>
    </row>
    <row r="1720" spans="1:9" ht="14.4" customHeight="1" x14ac:dyDescent="0.3">
      <c r="A1720" s="52" t="s">
        <v>2408</v>
      </c>
      <c r="B1720" s="53" t="s">
        <v>3615</v>
      </c>
      <c r="C1720" s="54" t="s">
        <v>554</v>
      </c>
      <c r="D1720" s="55">
        <v>71.88</v>
      </c>
      <c r="E1720" s="55">
        <v>5.9899999999999993</v>
      </c>
      <c r="F1720" s="55">
        <v>39.533999999999999</v>
      </c>
      <c r="G1720" s="100"/>
      <c r="H1720" s="56">
        <f t="shared" si="134"/>
        <v>0</v>
      </c>
      <c r="I1720" s="58">
        <v>708382059660</v>
      </c>
    </row>
    <row r="1721" spans="1:9" ht="14.4" customHeight="1" x14ac:dyDescent="0.3">
      <c r="A1721" s="52" t="s">
        <v>2409</v>
      </c>
      <c r="B1721" s="53" t="s">
        <v>3615</v>
      </c>
      <c r="C1721" s="54" t="s">
        <v>301</v>
      </c>
      <c r="D1721" s="55">
        <v>71.88</v>
      </c>
      <c r="E1721" s="55">
        <v>5.9899999999999993</v>
      </c>
      <c r="F1721" s="55">
        <v>39.533999999999999</v>
      </c>
      <c r="G1721" s="100"/>
      <c r="H1721" s="56">
        <f t="shared" si="134"/>
        <v>0</v>
      </c>
      <c r="I1721" s="58">
        <v>708382059677</v>
      </c>
    </row>
    <row r="1722" spans="1:9" ht="14.4" customHeight="1" x14ac:dyDescent="0.3">
      <c r="A1722" s="52" t="s">
        <v>2410</v>
      </c>
      <c r="B1722" s="53" t="s">
        <v>3615</v>
      </c>
      <c r="C1722" s="54" t="s">
        <v>303</v>
      </c>
      <c r="D1722" s="55">
        <v>71.88</v>
      </c>
      <c r="E1722" s="55">
        <v>5.9899999999999993</v>
      </c>
      <c r="F1722" s="55">
        <v>39.533999999999999</v>
      </c>
      <c r="G1722" s="100"/>
      <c r="H1722" s="56">
        <f t="shared" si="134"/>
        <v>0</v>
      </c>
      <c r="I1722" s="58">
        <v>708382059684</v>
      </c>
    </row>
    <row r="1723" spans="1:9" ht="14.4" customHeight="1" x14ac:dyDescent="0.3">
      <c r="A1723" s="52" t="s">
        <v>2411</v>
      </c>
      <c r="B1723" s="53" t="s">
        <v>3616</v>
      </c>
      <c r="C1723" s="54" t="s">
        <v>997</v>
      </c>
      <c r="D1723" s="55">
        <v>71.88</v>
      </c>
      <c r="E1723" s="55">
        <v>5.9899999999999993</v>
      </c>
      <c r="F1723" s="55">
        <v>39.533999999999999</v>
      </c>
      <c r="G1723" s="100"/>
      <c r="H1723" s="56">
        <f t="shared" si="134"/>
        <v>0</v>
      </c>
      <c r="I1723" s="58">
        <v>708382067429</v>
      </c>
    </row>
    <row r="1724" spans="1:9" ht="14.4" customHeight="1" x14ac:dyDescent="0.3">
      <c r="A1724" s="52" t="s">
        <v>2412</v>
      </c>
      <c r="B1724" s="53" t="s">
        <v>3616</v>
      </c>
      <c r="C1724" s="54" t="s">
        <v>554</v>
      </c>
      <c r="D1724" s="55">
        <v>71.88</v>
      </c>
      <c r="E1724" s="55">
        <v>5.9899999999999993</v>
      </c>
      <c r="F1724" s="55">
        <v>39.533999999999999</v>
      </c>
      <c r="G1724" s="100"/>
      <c r="H1724" s="56">
        <f t="shared" si="134"/>
        <v>0</v>
      </c>
      <c r="I1724" s="58">
        <v>708382067436</v>
      </c>
    </row>
    <row r="1725" spans="1:9" ht="14.4" customHeight="1" x14ac:dyDescent="0.3">
      <c r="A1725" s="52" t="s">
        <v>2413</v>
      </c>
      <c r="B1725" s="53" t="s">
        <v>3616</v>
      </c>
      <c r="C1725" s="54" t="s">
        <v>301</v>
      </c>
      <c r="D1725" s="55">
        <v>71.88</v>
      </c>
      <c r="E1725" s="55">
        <v>5.9899999999999993</v>
      </c>
      <c r="F1725" s="55">
        <v>39.533999999999999</v>
      </c>
      <c r="G1725" s="100"/>
      <c r="H1725" s="56">
        <f t="shared" si="134"/>
        <v>0</v>
      </c>
      <c r="I1725" s="58">
        <v>708382067443</v>
      </c>
    </row>
    <row r="1726" spans="1:9" ht="14.4" customHeight="1" x14ac:dyDescent="0.3">
      <c r="A1726" s="52" t="s">
        <v>2414</v>
      </c>
      <c r="B1726" s="53" t="s">
        <v>3616</v>
      </c>
      <c r="C1726" s="54" t="s">
        <v>303</v>
      </c>
      <c r="D1726" s="55">
        <v>71.88</v>
      </c>
      <c r="E1726" s="55">
        <v>5.9899999999999993</v>
      </c>
      <c r="F1726" s="55">
        <v>39.533999999999999</v>
      </c>
      <c r="G1726" s="100"/>
      <c r="H1726" s="56">
        <f t="shared" si="134"/>
        <v>0</v>
      </c>
      <c r="I1726" s="58">
        <v>708382067450</v>
      </c>
    </row>
    <row r="1727" spans="1:9" ht="14.4" customHeight="1" x14ac:dyDescent="0.3">
      <c r="A1727" s="52" t="s">
        <v>2415</v>
      </c>
      <c r="B1727" s="53" t="s">
        <v>3617</v>
      </c>
      <c r="C1727" s="54" t="s">
        <v>997</v>
      </c>
      <c r="D1727" s="55">
        <v>71.88</v>
      </c>
      <c r="E1727" s="55">
        <v>5.9899999999999993</v>
      </c>
      <c r="F1727" s="55">
        <v>39.533999999999999</v>
      </c>
      <c r="G1727" s="100"/>
      <c r="H1727" s="56">
        <f t="shared" si="134"/>
        <v>0</v>
      </c>
      <c r="I1727" s="58">
        <v>708382067467</v>
      </c>
    </row>
    <row r="1728" spans="1:9" ht="14.4" customHeight="1" x14ac:dyDescent="0.3">
      <c r="A1728" s="52" t="s">
        <v>2416</v>
      </c>
      <c r="B1728" s="53" t="s">
        <v>3617</v>
      </c>
      <c r="C1728" s="54" t="s">
        <v>554</v>
      </c>
      <c r="D1728" s="55">
        <v>71.88</v>
      </c>
      <c r="E1728" s="55">
        <v>5.9899999999999993</v>
      </c>
      <c r="F1728" s="55">
        <v>39.533999999999999</v>
      </c>
      <c r="G1728" s="100"/>
      <c r="H1728" s="56">
        <f t="shared" si="134"/>
        <v>0</v>
      </c>
      <c r="I1728" s="58">
        <v>708382067474</v>
      </c>
    </row>
    <row r="1729" spans="1:9" ht="14.4" customHeight="1" x14ac:dyDescent="0.3">
      <c r="A1729" s="52" t="s">
        <v>2417</v>
      </c>
      <c r="B1729" s="53" t="s">
        <v>3617</v>
      </c>
      <c r="C1729" s="54" t="s">
        <v>301</v>
      </c>
      <c r="D1729" s="55">
        <v>71.88</v>
      </c>
      <c r="E1729" s="55">
        <v>5.9899999999999993</v>
      </c>
      <c r="F1729" s="55">
        <v>39.533999999999999</v>
      </c>
      <c r="G1729" s="100"/>
      <c r="H1729" s="56">
        <f t="shared" si="134"/>
        <v>0</v>
      </c>
      <c r="I1729" s="58">
        <v>708382067481</v>
      </c>
    </row>
    <row r="1730" spans="1:9" ht="14.4" customHeight="1" x14ac:dyDescent="0.3">
      <c r="A1730" s="52" t="s">
        <v>2418</v>
      </c>
      <c r="B1730" s="53" t="s">
        <v>3617</v>
      </c>
      <c r="C1730" s="54" t="s">
        <v>303</v>
      </c>
      <c r="D1730" s="55">
        <v>71.88</v>
      </c>
      <c r="E1730" s="55">
        <v>5.9899999999999993</v>
      </c>
      <c r="F1730" s="55">
        <v>39.533999999999999</v>
      </c>
      <c r="G1730" s="100"/>
      <c r="H1730" s="56">
        <f t="shared" si="134"/>
        <v>0</v>
      </c>
      <c r="I1730" s="58">
        <v>708382067498</v>
      </c>
    </row>
    <row r="1731" spans="1:9" ht="14.4" customHeight="1" x14ac:dyDescent="0.3">
      <c r="A1731" s="52" t="s">
        <v>2419</v>
      </c>
      <c r="B1731" s="53" t="s">
        <v>2420</v>
      </c>
      <c r="C1731" s="54" t="s">
        <v>997</v>
      </c>
      <c r="D1731" s="55">
        <v>71.88</v>
      </c>
      <c r="E1731" s="55">
        <v>5.9899999999999993</v>
      </c>
      <c r="F1731" s="55">
        <v>39.533999999999999</v>
      </c>
      <c r="G1731" s="100"/>
      <c r="H1731" s="56">
        <f t="shared" ref="H1731:H1794" si="135">G1731*F1731</f>
        <v>0</v>
      </c>
      <c r="I1731" s="58">
        <v>708382070603</v>
      </c>
    </row>
    <row r="1732" spans="1:9" ht="14.4" customHeight="1" x14ac:dyDescent="0.3">
      <c r="A1732" s="52" t="s">
        <v>2421</v>
      </c>
      <c r="B1732" s="53" t="s">
        <v>2420</v>
      </c>
      <c r="C1732" s="54" t="s">
        <v>554</v>
      </c>
      <c r="D1732" s="55">
        <v>71.88</v>
      </c>
      <c r="E1732" s="55">
        <v>5.9899999999999993</v>
      </c>
      <c r="F1732" s="55">
        <v>39.533999999999999</v>
      </c>
      <c r="G1732" s="100"/>
      <c r="H1732" s="56">
        <f t="shared" si="135"/>
        <v>0</v>
      </c>
      <c r="I1732" s="58">
        <v>708382070610</v>
      </c>
    </row>
    <row r="1733" spans="1:9" ht="14.4" customHeight="1" x14ac:dyDescent="0.3">
      <c r="A1733" s="52" t="s">
        <v>2422</v>
      </c>
      <c r="B1733" s="53" t="s">
        <v>2420</v>
      </c>
      <c r="C1733" s="54" t="s">
        <v>301</v>
      </c>
      <c r="D1733" s="55">
        <v>71.88</v>
      </c>
      <c r="E1733" s="55">
        <v>5.9899999999999993</v>
      </c>
      <c r="F1733" s="55">
        <v>39.533999999999999</v>
      </c>
      <c r="G1733" s="100"/>
      <c r="H1733" s="56">
        <f t="shared" si="135"/>
        <v>0</v>
      </c>
      <c r="I1733" s="58">
        <v>708382070627</v>
      </c>
    </row>
    <row r="1734" spans="1:9" ht="14.4" customHeight="1" x14ac:dyDescent="0.3">
      <c r="A1734" s="52" t="s">
        <v>2423</v>
      </c>
      <c r="B1734" s="53" t="s">
        <v>2420</v>
      </c>
      <c r="C1734" s="54" t="s">
        <v>303</v>
      </c>
      <c r="D1734" s="55">
        <v>71.88</v>
      </c>
      <c r="E1734" s="55">
        <v>5.9899999999999993</v>
      </c>
      <c r="F1734" s="55">
        <v>39.533999999999999</v>
      </c>
      <c r="G1734" s="100"/>
      <c r="H1734" s="56">
        <f t="shared" si="135"/>
        <v>0</v>
      </c>
      <c r="I1734" s="58">
        <v>708382070634</v>
      </c>
    </row>
    <row r="1735" spans="1:9" ht="14.4" customHeight="1" x14ac:dyDescent="0.3">
      <c r="A1735" s="52" t="s">
        <v>2424</v>
      </c>
      <c r="B1735" s="53" t="s">
        <v>2425</v>
      </c>
      <c r="C1735" s="54" t="s">
        <v>997</v>
      </c>
      <c r="D1735" s="55">
        <v>71.88</v>
      </c>
      <c r="E1735" s="55">
        <v>5.9899999999999993</v>
      </c>
      <c r="F1735" s="55">
        <v>39.533999999999999</v>
      </c>
      <c r="G1735" s="100"/>
      <c r="H1735" s="56">
        <f t="shared" si="135"/>
        <v>0</v>
      </c>
      <c r="I1735" s="58">
        <v>708382071228</v>
      </c>
    </row>
    <row r="1736" spans="1:9" ht="14.4" customHeight="1" x14ac:dyDescent="0.3">
      <c r="A1736" s="52" t="s">
        <v>2426</v>
      </c>
      <c r="B1736" s="53" t="s">
        <v>2425</v>
      </c>
      <c r="C1736" s="54" t="s">
        <v>554</v>
      </c>
      <c r="D1736" s="55">
        <v>71.88</v>
      </c>
      <c r="E1736" s="55">
        <v>5.9899999999999993</v>
      </c>
      <c r="F1736" s="55">
        <v>39.533999999999999</v>
      </c>
      <c r="G1736" s="100"/>
      <c r="H1736" s="56">
        <f t="shared" si="135"/>
        <v>0</v>
      </c>
      <c r="I1736" s="58">
        <v>708382071235</v>
      </c>
    </row>
    <row r="1737" spans="1:9" ht="14.4" customHeight="1" x14ac:dyDescent="0.3">
      <c r="A1737" s="52" t="s">
        <v>2427</v>
      </c>
      <c r="B1737" s="53" t="s">
        <v>2425</v>
      </c>
      <c r="C1737" s="54" t="s">
        <v>301</v>
      </c>
      <c r="D1737" s="55">
        <v>71.88</v>
      </c>
      <c r="E1737" s="55">
        <v>5.9899999999999993</v>
      </c>
      <c r="F1737" s="55">
        <v>39.533999999999999</v>
      </c>
      <c r="G1737" s="100"/>
      <c r="H1737" s="56">
        <f t="shared" si="135"/>
        <v>0</v>
      </c>
      <c r="I1737" s="58">
        <v>708382071242</v>
      </c>
    </row>
    <row r="1738" spans="1:9" ht="14.4" customHeight="1" x14ac:dyDescent="0.3">
      <c r="A1738" s="52" t="s">
        <v>2428</v>
      </c>
      <c r="B1738" s="53" t="s">
        <v>2425</v>
      </c>
      <c r="C1738" s="54" t="s">
        <v>303</v>
      </c>
      <c r="D1738" s="55">
        <v>71.88</v>
      </c>
      <c r="E1738" s="55">
        <v>5.9899999999999993</v>
      </c>
      <c r="F1738" s="55">
        <v>39.533999999999999</v>
      </c>
      <c r="G1738" s="100"/>
      <c r="H1738" s="56">
        <f t="shared" si="135"/>
        <v>0</v>
      </c>
      <c r="I1738" s="58">
        <v>708382071259</v>
      </c>
    </row>
    <row r="1739" spans="1:9" ht="14.4" customHeight="1" x14ac:dyDescent="0.3">
      <c r="A1739" s="52" t="s">
        <v>2429</v>
      </c>
      <c r="B1739" s="53" t="s">
        <v>2430</v>
      </c>
      <c r="C1739" s="54" t="s">
        <v>997</v>
      </c>
      <c r="D1739" s="55">
        <v>71.88</v>
      </c>
      <c r="E1739" s="55">
        <v>5.9899999999999993</v>
      </c>
      <c r="F1739" s="55">
        <v>39.533999999999999</v>
      </c>
      <c r="G1739" s="100"/>
      <c r="H1739" s="56">
        <f t="shared" si="135"/>
        <v>0</v>
      </c>
      <c r="I1739" s="58">
        <v>708382071266</v>
      </c>
    </row>
    <row r="1740" spans="1:9" ht="14.4" customHeight="1" x14ac:dyDescent="0.3">
      <c r="A1740" s="52" t="s">
        <v>2431</v>
      </c>
      <c r="B1740" s="53" t="s">
        <v>2430</v>
      </c>
      <c r="C1740" s="54" t="s">
        <v>554</v>
      </c>
      <c r="D1740" s="55">
        <v>71.88</v>
      </c>
      <c r="E1740" s="55">
        <v>5.9899999999999993</v>
      </c>
      <c r="F1740" s="55">
        <v>39.533999999999999</v>
      </c>
      <c r="G1740" s="100"/>
      <c r="H1740" s="56">
        <f t="shared" si="135"/>
        <v>0</v>
      </c>
      <c r="I1740" s="58">
        <v>708382071273</v>
      </c>
    </row>
    <row r="1741" spans="1:9" ht="14.4" customHeight="1" x14ac:dyDescent="0.3">
      <c r="A1741" s="52" t="s">
        <v>2432</v>
      </c>
      <c r="B1741" s="53" t="s">
        <v>2430</v>
      </c>
      <c r="C1741" s="54" t="s">
        <v>301</v>
      </c>
      <c r="D1741" s="55">
        <v>71.88</v>
      </c>
      <c r="E1741" s="55">
        <v>5.9899999999999993</v>
      </c>
      <c r="F1741" s="55">
        <v>39.533999999999999</v>
      </c>
      <c r="G1741" s="100"/>
      <c r="H1741" s="56">
        <f t="shared" si="135"/>
        <v>0</v>
      </c>
      <c r="I1741" s="58">
        <v>708382071280</v>
      </c>
    </row>
    <row r="1742" spans="1:9" ht="14.4" customHeight="1" x14ac:dyDescent="0.3">
      <c r="A1742" s="52" t="s">
        <v>2433</v>
      </c>
      <c r="B1742" s="53" t="s">
        <v>2430</v>
      </c>
      <c r="C1742" s="54" t="s">
        <v>303</v>
      </c>
      <c r="D1742" s="55">
        <v>71.88</v>
      </c>
      <c r="E1742" s="55">
        <v>5.9899999999999993</v>
      </c>
      <c r="F1742" s="55">
        <v>39.533999999999999</v>
      </c>
      <c r="G1742" s="100"/>
      <c r="H1742" s="56">
        <f t="shared" si="135"/>
        <v>0</v>
      </c>
      <c r="I1742" s="58">
        <v>708382071297</v>
      </c>
    </row>
    <row r="1743" spans="1:9" ht="14.4" customHeight="1" x14ac:dyDescent="0.3">
      <c r="A1743" s="52" t="s">
        <v>2434</v>
      </c>
      <c r="B1743" s="53" t="s">
        <v>3618</v>
      </c>
      <c r="C1743" s="54" t="s">
        <v>997</v>
      </c>
      <c r="D1743" s="55">
        <v>71.88</v>
      </c>
      <c r="E1743" s="55">
        <v>5.9899999999999993</v>
      </c>
      <c r="F1743" s="55">
        <v>39.533999999999999</v>
      </c>
      <c r="G1743" s="100"/>
      <c r="H1743" s="56">
        <f t="shared" si="135"/>
        <v>0</v>
      </c>
      <c r="I1743" s="58">
        <v>708382059691</v>
      </c>
    </row>
    <row r="1744" spans="1:9" ht="14.4" customHeight="1" x14ac:dyDescent="0.3">
      <c r="A1744" s="52" t="s">
        <v>2435</v>
      </c>
      <c r="B1744" s="53" t="s">
        <v>3618</v>
      </c>
      <c r="C1744" s="54" t="s">
        <v>554</v>
      </c>
      <c r="D1744" s="55">
        <v>71.88</v>
      </c>
      <c r="E1744" s="55">
        <v>5.9899999999999993</v>
      </c>
      <c r="F1744" s="55">
        <v>39.533999999999999</v>
      </c>
      <c r="G1744" s="100"/>
      <c r="H1744" s="56">
        <f t="shared" si="135"/>
        <v>0</v>
      </c>
      <c r="I1744" s="58">
        <v>708382059707</v>
      </c>
    </row>
    <row r="1745" spans="1:9" ht="14.4" customHeight="1" x14ac:dyDescent="0.3">
      <c r="A1745" s="52" t="s">
        <v>2436</v>
      </c>
      <c r="B1745" s="53" t="s">
        <v>3618</v>
      </c>
      <c r="C1745" s="54" t="s">
        <v>301</v>
      </c>
      <c r="D1745" s="55">
        <v>71.88</v>
      </c>
      <c r="E1745" s="55">
        <v>5.9899999999999993</v>
      </c>
      <c r="F1745" s="55">
        <v>39.533999999999999</v>
      </c>
      <c r="G1745" s="100"/>
      <c r="H1745" s="56">
        <f t="shared" si="135"/>
        <v>0</v>
      </c>
      <c r="I1745" s="58">
        <v>708382059714</v>
      </c>
    </row>
    <row r="1746" spans="1:9" ht="14.4" customHeight="1" x14ac:dyDescent="0.3">
      <c r="A1746" s="52" t="s">
        <v>2437</v>
      </c>
      <c r="B1746" s="53" t="s">
        <v>3618</v>
      </c>
      <c r="C1746" s="54" t="s">
        <v>303</v>
      </c>
      <c r="D1746" s="55">
        <v>71.88</v>
      </c>
      <c r="E1746" s="55">
        <v>5.9899999999999993</v>
      </c>
      <c r="F1746" s="55">
        <v>39.533999999999999</v>
      </c>
      <c r="G1746" s="100"/>
      <c r="H1746" s="56">
        <f t="shared" si="135"/>
        <v>0</v>
      </c>
      <c r="I1746" s="58">
        <v>708382059721</v>
      </c>
    </row>
    <row r="1747" spans="1:9" ht="14.4" customHeight="1" x14ac:dyDescent="0.3">
      <c r="A1747" s="52" t="s">
        <v>2438</v>
      </c>
      <c r="B1747" s="53" t="s">
        <v>3619</v>
      </c>
      <c r="C1747" s="54" t="s">
        <v>997</v>
      </c>
      <c r="D1747" s="55">
        <v>71.88</v>
      </c>
      <c r="E1747" s="55">
        <v>5.9899999999999993</v>
      </c>
      <c r="F1747" s="55">
        <v>39.533999999999999</v>
      </c>
      <c r="G1747" s="100"/>
      <c r="H1747" s="56">
        <f t="shared" si="135"/>
        <v>0</v>
      </c>
      <c r="I1747" s="58">
        <v>708382059738</v>
      </c>
    </row>
    <row r="1748" spans="1:9" ht="14.4" customHeight="1" x14ac:dyDescent="0.3">
      <c r="A1748" s="52" t="s">
        <v>2439</v>
      </c>
      <c r="B1748" s="53" t="s">
        <v>3619</v>
      </c>
      <c r="C1748" s="54" t="s">
        <v>554</v>
      </c>
      <c r="D1748" s="55">
        <v>71.88</v>
      </c>
      <c r="E1748" s="55">
        <v>5.9899999999999993</v>
      </c>
      <c r="F1748" s="55">
        <v>39.533999999999999</v>
      </c>
      <c r="G1748" s="100"/>
      <c r="H1748" s="56">
        <f t="shared" si="135"/>
        <v>0</v>
      </c>
      <c r="I1748" s="58">
        <v>708382059745</v>
      </c>
    </row>
    <row r="1749" spans="1:9" ht="14.4" customHeight="1" x14ac:dyDescent="0.3">
      <c r="A1749" s="52" t="s">
        <v>2440</v>
      </c>
      <c r="B1749" s="53" t="s">
        <v>3619</v>
      </c>
      <c r="C1749" s="54" t="s">
        <v>301</v>
      </c>
      <c r="D1749" s="55">
        <v>71.88</v>
      </c>
      <c r="E1749" s="55">
        <v>5.9899999999999993</v>
      </c>
      <c r="F1749" s="55">
        <v>39.533999999999999</v>
      </c>
      <c r="G1749" s="100"/>
      <c r="H1749" s="56">
        <f t="shared" si="135"/>
        <v>0</v>
      </c>
      <c r="I1749" s="58">
        <v>708382059752</v>
      </c>
    </row>
    <row r="1750" spans="1:9" ht="14.4" customHeight="1" x14ac:dyDescent="0.3">
      <c r="A1750" s="52" t="s">
        <v>2441</v>
      </c>
      <c r="B1750" s="53" t="s">
        <v>3619</v>
      </c>
      <c r="C1750" s="54" t="s">
        <v>303</v>
      </c>
      <c r="D1750" s="55">
        <v>71.88</v>
      </c>
      <c r="E1750" s="55">
        <v>5.9899999999999993</v>
      </c>
      <c r="F1750" s="55">
        <v>39.533999999999999</v>
      </c>
      <c r="G1750" s="100"/>
      <c r="H1750" s="56">
        <f t="shared" si="135"/>
        <v>0</v>
      </c>
      <c r="I1750" s="58">
        <v>708382059769</v>
      </c>
    </row>
    <row r="1751" spans="1:9" ht="14.4" customHeight="1" x14ac:dyDescent="0.3">
      <c r="A1751" s="52" t="s">
        <v>2442</v>
      </c>
      <c r="B1751" s="53" t="s">
        <v>3620</v>
      </c>
      <c r="C1751" s="54" t="s">
        <v>997</v>
      </c>
      <c r="D1751" s="55">
        <v>71.88</v>
      </c>
      <c r="E1751" s="55">
        <v>5.9899999999999993</v>
      </c>
      <c r="F1751" s="55">
        <v>39.533999999999999</v>
      </c>
      <c r="G1751" s="100"/>
      <c r="H1751" s="56">
        <f t="shared" si="135"/>
        <v>0</v>
      </c>
      <c r="I1751" s="58">
        <v>708382059776</v>
      </c>
    </row>
    <row r="1752" spans="1:9" ht="14.4" customHeight="1" x14ac:dyDescent="0.3">
      <c r="A1752" s="52" t="s">
        <v>2443</v>
      </c>
      <c r="B1752" s="53" t="s">
        <v>3620</v>
      </c>
      <c r="C1752" s="54" t="s">
        <v>554</v>
      </c>
      <c r="D1752" s="55">
        <v>71.88</v>
      </c>
      <c r="E1752" s="55">
        <v>5.9899999999999993</v>
      </c>
      <c r="F1752" s="55">
        <v>39.533999999999999</v>
      </c>
      <c r="G1752" s="100"/>
      <c r="H1752" s="56">
        <f t="shared" si="135"/>
        <v>0</v>
      </c>
      <c r="I1752" s="58">
        <v>708382059783</v>
      </c>
    </row>
    <row r="1753" spans="1:9" ht="14.4" customHeight="1" x14ac:dyDescent="0.3">
      <c r="A1753" s="52" t="s">
        <v>2444</v>
      </c>
      <c r="B1753" s="53" t="s">
        <v>3620</v>
      </c>
      <c r="C1753" s="54" t="s">
        <v>301</v>
      </c>
      <c r="D1753" s="55">
        <v>71.88</v>
      </c>
      <c r="E1753" s="55">
        <v>5.9899999999999993</v>
      </c>
      <c r="F1753" s="55">
        <v>39.533999999999999</v>
      </c>
      <c r="G1753" s="100"/>
      <c r="H1753" s="56">
        <f t="shared" si="135"/>
        <v>0</v>
      </c>
      <c r="I1753" s="58">
        <v>708382059790</v>
      </c>
    </row>
    <row r="1754" spans="1:9" ht="14.4" customHeight="1" x14ac:dyDescent="0.3">
      <c r="A1754" s="52" t="s">
        <v>2445</v>
      </c>
      <c r="B1754" s="53" t="s">
        <v>3620</v>
      </c>
      <c r="C1754" s="54" t="s">
        <v>303</v>
      </c>
      <c r="D1754" s="55">
        <v>71.88</v>
      </c>
      <c r="E1754" s="55">
        <v>5.9899999999999993</v>
      </c>
      <c r="F1754" s="55">
        <v>39.533999999999999</v>
      </c>
      <c r="G1754" s="100"/>
      <c r="H1754" s="56">
        <f t="shared" si="135"/>
        <v>0</v>
      </c>
      <c r="I1754" s="58">
        <v>708382059806</v>
      </c>
    </row>
    <row r="1755" spans="1:9" ht="14.4" customHeight="1" x14ac:dyDescent="0.3">
      <c r="A1755" s="52" t="s">
        <v>2446</v>
      </c>
      <c r="B1755" s="53" t="s">
        <v>3621</v>
      </c>
      <c r="C1755" s="54" t="s">
        <v>997</v>
      </c>
      <c r="D1755" s="55">
        <v>71.88</v>
      </c>
      <c r="E1755" s="55">
        <v>5.9899999999999993</v>
      </c>
      <c r="F1755" s="55">
        <v>39.533999999999999</v>
      </c>
      <c r="G1755" s="100"/>
      <c r="H1755" s="56">
        <f t="shared" si="135"/>
        <v>0</v>
      </c>
      <c r="I1755" s="58">
        <v>708382059813</v>
      </c>
    </row>
    <row r="1756" spans="1:9" ht="14.4" customHeight="1" x14ac:dyDescent="0.3">
      <c r="A1756" s="52" t="s">
        <v>2447</v>
      </c>
      <c r="B1756" s="53" t="s">
        <v>3621</v>
      </c>
      <c r="C1756" s="54" t="s">
        <v>554</v>
      </c>
      <c r="D1756" s="55">
        <v>71.88</v>
      </c>
      <c r="E1756" s="55">
        <v>5.9899999999999993</v>
      </c>
      <c r="F1756" s="55">
        <v>39.533999999999999</v>
      </c>
      <c r="G1756" s="100"/>
      <c r="H1756" s="56">
        <f t="shared" si="135"/>
        <v>0</v>
      </c>
      <c r="I1756" s="58">
        <v>708382059820</v>
      </c>
    </row>
    <row r="1757" spans="1:9" ht="14.4" customHeight="1" x14ac:dyDescent="0.3">
      <c r="A1757" s="52" t="s">
        <v>2448</v>
      </c>
      <c r="B1757" s="53" t="s">
        <v>3621</v>
      </c>
      <c r="C1757" s="54" t="s">
        <v>301</v>
      </c>
      <c r="D1757" s="55">
        <v>71.88</v>
      </c>
      <c r="E1757" s="55">
        <v>5.9899999999999993</v>
      </c>
      <c r="F1757" s="55">
        <v>39.533999999999999</v>
      </c>
      <c r="G1757" s="100"/>
      <c r="H1757" s="56">
        <f t="shared" si="135"/>
        <v>0</v>
      </c>
      <c r="I1757" s="58">
        <v>708382059837</v>
      </c>
    </row>
    <row r="1758" spans="1:9" ht="14.4" customHeight="1" x14ac:dyDescent="0.3">
      <c r="A1758" s="52" t="s">
        <v>2449</v>
      </c>
      <c r="B1758" s="53" t="s">
        <v>3621</v>
      </c>
      <c r="C1758" s="54" t="s">
        <v>303</v>
      </c>
      <c r="D1758" s="55">
        <v>71.88</v>
      </c>
      <c r="E1758" s="55">
        <v>5.9899999999999993</v>
      </c>
      <c r="F1758" s="55">
        <v>39.533999999999999</v>
      </c>
      <c r="G1758" s="100"/>
      <c r="H1758" s="56">
        <f t="shared" si="135"/>
        <v>0</v>
      </c>
      <c r="I1758" s="58">
        <v>708382059844</v>
      </c>
    </row>
    <row r="1759" spans="1:9" ht="14.4" customHeight="1" x14ac:dyDescent="0.3">
      <c r="A1759" s="52" t="s">
        <v>2450</v>
      </c>
      <c r="B1759" s="53" t="s">
        <v>3622</v>
      </c>
      <c r="C1759" s="54" t="s">
        <v>997</v>
      </c>
      <c r="D1759" s="55">
        <v>71.88</v>
      </c>
      <c r="E1759" s="55">
        <v>5.9899999999999993</v>
      </c>
      <c r="F1759" s="55">
        <v>39.533999999999999</v>
      </c>
      <c r="G1759" s="100"/>
      <c r="H1759" s="56">
        <f t="shared" si="135"/>
        <v>0</v>
      </c>
      <c r="I1759" s="58">
        <v>708382059851</v>
      </c>
    </row>
    <row r="1760" spans="1:9" ht="14.4" customHeight="1" x14ac:dyDescent="0.3">
      <c r="A1760" s="52" t="s">
        <v>2451</v>
      </c>
      <c r="B1760" s="53" t="s">
        <v>3622</v>
      </c>
      <c r="C1760" s="54" t="s">
        <v>554</v>
      </c>
      <c r="D1760" s="55">
        <v>71.88</v>
      </c>
      <c r="E1760" s="55">
        <v>5.9899999999999993</v>
      </c>
      <c r="F1760" s="55">
        <v>39.533999999999999</v>
      </c>
      <c r="G1760" s="100"/>
      <c r="H1760" s="56">
        <f t="shared" si="135"/>
        <v>0</v>
      </c>
      <c r="I1760" s="58">
        <v>708382059868</v>
      </c>
    </row>
    <row r="1761" spans="1:9" ht="14.4" customHeight="1" x14ac:dyDescent="0.3">
      <c r="A1761" s="52" t="s">
        <v>2452</v>
      </c>
      <c r="B1761" s="53" t="s">
        <v>3622</v>
      </c>
      <c r="C1761" s="54" t="s">
        <v>301</v>
      </c>
      <c r="D1761" s="55">
        <v>71.88</v>
      </c>
      <c r="E1761" s="55">
        <v>5.9899999999999993</v>
      </c>
      <c r="F1761" s="55">
        <v>39.533999999999999</v>
      </c>
      <c r="G1761" s="100"/>
      <c r="H1761" s="56">
        <f t="shared" si="135"/>
        <v>0</v>
      </c>
      <c r="I1761" s="58">
        <v>708382059875</v>
      </c>
    </row>
    <row r="1762" spans="1:9" ht="14.4" customHeight="1" x14ac:dyDescent="0.3">
      <c r="A1762" s="52" t="s">
        <v>2453</v>
      </c>
      <c r="B1762" s="53" t="s">
        <v>3622</v>
      </c>
      <c r="C1762" s="54" t="s">
        <v>303</v>
      </c>
      <c r="D1762" s="55">
        <v>71.88</v>
      </c>
      <c r="E1762" s="55">
        <v>5.9899999999999993</v>
      </c>
      <c r="F1762" s="55">
        <v>39.533999999999999</v>
      </c>
      <c r="G1762" s="100"/>
      <c r="H1762" s="56">
        <f t="shared" si="135"/>
        <v>0</v>
      </c>
      <c r="I1762" s="58">
        <v>708382059882</v>
      </c>
    </row>
    <row r="1763" spans="1:9" ht="14.4" customHeight="1" x14ac:dyDescent="0.3">
      <c r="A1763" s="52" t="s">
        <v>2454</v>
      </c>
      <c r="B1763" s="53" t="s">
        <v>3623</v>
      </c>
      <c r="C1763" s="54" t="s">
        <v>997</v>
      </c>
      <c r="D1763" s="55">
        <v>71.88</v>
      </c>
      <c r="E1763" s="55">
        <v>5.9899999999999993</v>
      </c>
      <c r="F1763" s="55">
        <v>39.533999999999999</v>
      </c>
      <c r="G1763" s="100"/>
      <c r="H1763" s="56">
        <f t="shared" si="135"/>
        <v>0</v>
      </c>
      <c r="I1763" s="58">
        <v>708382059936</v>
      </c>
    </row>
    <row r="1764" spans="1:9" ht="14.4" customHeight="1" x14ac:dyDescent="0.3">
      <c r="A1764" s="52" t="s">
        <v>2455</v>
      </c>
      <c r="B1764" s="53" t="s">
        <v>3623</v>
      </c>
      <c r="C1764" s="54" t="s">
        <v>554</v>
      </c>
      <c r="D1764" s="55">
        <v>71.88</v>
      </c>
      <c r="E1764" s="55">
        <v>5.9899999999999993</v>
      </c>
      <c r="F1764" s="55">
        <v>39.533999999999999</v>
      </c>
      <c r="G1764" s="100"/>
      <c r="H1764" s="56">
        <f t="shared" si="135"/>
        <v>0</v>
      </c>
      <c r="I1764" s="58">
        <v>708382059943</v>
      </c>
    </row>
    <row r="1765" spans="1:9" ht="14.4" customHeight="1" x14ac:dyDescent="0.3">
      <c r="A1765" s="52" t="s">
        <v>2456</v>
      </c>
      <c r="B1765" s="53" t="s">
        <v>3623</v>
      </c>
      <c r="C1765" s="54" t="s">
        <v>301</v>
      </c>
      <c r="D1765" s="55">
        <v>71.88</v>
      </c>
      <c r="E1765" s="55">
        <v>5.9899999999999993</v>
      </c>
      <c r="F1765" s="55">
        <v>39.533999999999999</v>
      </c>
      <c r="G1765" s="100"/>
      <c r="H1765" s="56">
        <f t="shared" si="135"/>
        <v>0</v>
      </c>
      <c r="I1765" s="58">
        <v>708382059950</v>
      </c>
    </row>
    <row r="1766" spans="1:9" ht="14.4" customHeight="1" x14ac:dyDescent="0.3">
      <c r="A1766" s="52" t="s">
        <v>2457</v>
      </c>
      <c r="B1766" s="53" t="s">
        <v>3623</v>
      </c>
      <c r="C1766" s="54" t="s">
        <v>303</v>
      </c>
      <c r="D1766" s="55">
        <v>71.88</v>
      </c>
      <c r="E1766" s="55">
        <v>5.9899999999999993</v>
      </c>
      <c r="F1766" s="55">
        <v>39.533999999999999</v>
      </c>
      <c r="G1766" s="100"/>
      <c r="H1766" s="56">
        <f t="shared" si="135"/>
        <v>0</v>
      </c>
      <c r="I1766" s="58">
        <v>708382059967</v>
      </c>
    </row>
    <row r="1767" spans="1:9" ht="14.4" customHeight="1" x14ac:dyDescent="0.3">
      <c r="A1767" s="52" t="s">
        <v>2458</v>
      </c>
      <c r="B1767" s="53" t="s">
        <v>3624</v>
      </c>
      <c r="C1767" s="54" t="s">
        <v>997</v>
      </c>
      <c r="D1767" s="55">
        <v>71.88</v>
      </c>
      <c r="E1767" s="55">
        <v>5.9899999999999993</v>
      </c>
      <c r="F1767" s="55">
        <v>39.533999999999999</v>
      </c>
      <c r="G1767" s="100"/>
      <c r="H1767" s="56">
        <f t="shared" si="135"/>
        <v>0</v>
      </c>
      <c r="I1767" s="58">
        <v>708382059974</v>
      </c>
    </row>
    <row r="1768" spans="1:9" ht="14.4" customHeight="1" x14ac:dyDescent="0.3">
      <c r="A1768" s="52" t="s">
        <v>2459</v>
      </c>
      <c r="B1768" s="53" t="s">
        <v>3624</v>
      </c>
      <c r="C1768" s="54" t="s">
        <v>554</v>
      </c>
      <c r="D1768" s="55">
        <v>71.88</v>
      </c>
      <c r="E1768" s="55">
        <v>5.9899999999999993</v>
      </c>
      <c r="F1768" s="55">
        <v>39.533999999999999</v>
      </c>
      <c r="G1768" s="100"/>
      <c r="H1768" s="56">
        <f t="shared" si="135"/>
        <v>0</v>
      </c>
      <c r="I1768" s="58">
        <v>708382059981</v>
      </c>
    </row>
    <row r="1769" spans="1:9" ht="14.4" customHeight="1" x14ac:dyDescent="0.3">
      <c r="A1769" s="52" t="s">
        <v>2460</v>
      </c>
      <c r="B1769" s="53" t="s">
        <v>3624</v>
      </c>
      <c r="C1769" s="54" t="s">
        <v>301</v>
      </c>
      <c r="D1769" s="55">
        <v>71.88</v>
      </c>
      <c r="E1769" s="55">
        <v>5.9899999999999993</v>
      </c>
      <c r="F1769" s="55">
        <v>39.533999999999999</v>
      </c>
      <c r="G1769" s="100"/>
      <c r="H1769" s="56">
        <f t="shared" si="135"/>
        <v>0</v>
      </c>
      <c r="I1769" s="58">
        <v>708382059998</v>
      </c>
    </row>
    <row r="1770" spans="1:9" ht="14.4" customHeight="1" x14ac:dyDescent="0.3">
      <c r="A1770" s="52" t="s">
        <v>2461</v>
      </c>
      <c r="B1770" s="53" t="s">
        <v>3624</v>
      </c>
      <c r="C1770" s="54" t="s">
        <v>303</v>
      </c>
      <c r="D1770" s="55">
        <v>71.88</v>
      </c>
      <c r="E1770" s="55">
        <v>5.9899999999999993</v>
      </c>
      <c r="F1770" s="55">
        <v>39.533999999999999</v>
      </c>
      <c r="G1770" s="100"/>
      <c r="H1770" s="56">
        <f t="shared" si="135"/>
        <v>0</v>
      </c>
      <c r="I1770" s="58">
        <v>708382060000</v>
      </c>
    </row>
    <row r="1771" spans="1:9" ht="14.4" customHeight="1" x14ac:dyDescent="0.3">
      <c r="A1771" s="52" t="s">
        <v>2462</v>
      </c>
      <c r="B1771" s="1" t="s">
        <v>3625</v>
      </c>
      <c r="C1771" s="54" t="s">
        <v>554</v>
      </c>
      <c r="D1771" s="55">
        <v>59.88</v>
      </c>
      <c r="E1771" s="55">
        <v>4.99</v>
      </c>
      <c r="F1771" s="55">
        <v>32.934000000000005</v>
      </c>
      <c r="G1771" s="100"/>
      <c r="H1771" s="56">
        <f t="shared" si="135"/>
        <v>0</v>
      </c>
      <c r="I1771" s="57" t="s">
        <v>2463</v>
      </c>
    </row>
    <row r="1772" spans="1:9" ht="14.4" customHeight="1" x14ac:dyDescent="0.3">
      <c r="A1772" s="52" t="s">
        <v>2464</v>
      </c>
      <c r="B1772" s="1" t="s">
        <v>3625</v>
      </c>
      <c r="C1772" s="54" t="s">
        <v>301</v>
      </c>
      <c r="D1772" s="55">
        <v>59.88</v>
      </c>
      <c r="E1772" s="55">
        <v>4.99</v>
      </c>
      <c r="F1772" s="55">
        <v>32.934000000000005</v>
      </c>
      <c r="G1772" s="100"/>
      <c r="H1772" s="56">
        <f t="shared" si="135"/>
        <v>0</v>
      </c>
      <c r="I1772" s="57" t="s">
        <v>2465</v>
      </c>
    </row>
    <row r="1773" spans="1:9" ht="14.4" customHeight="1" x14ac:dyDescent="0.3">
      <c r="A1773" s="52" t="s">
        <v>2466</v>
      </c>
      <c r="B1773" s="1" t="s">
        <v>3625</v>
      </c>
      <c r="C1773" s="54" t="s">
        <v>303</v>
      </c>
      <c r="D1773" s="55">
        <v>59.88</v>
      </c>
      <c r="E1773" s="55">
        <v>4.99</v>
      </c>
      <c r="F1773" s="55">
        <v>32.934000000000005</v>
      </c>
      <c r="G1773" s="100"/>
      <c r="H1773" s="56">
        <f t="shared" si="135"/>
        <v>0</v>
      </c>
      <c r="I1773" s="57" t="s">
        <v>2467</v>
      </c>
    </row>
    <row r="1774" spans="1:9" ht="14.4" customHeight="1" x14ac:dyDescent="0.3">
      <c r="A1774" s="57" t="s">
        <v>2468</v>
      </c>
      <c r="B1774" s="1" t="s">
        <v>2469</v>
      </c>
      <c r="C1774" s="54" t="s">
        <v>997</v>
      </c>
      <c r="D1774" s="55">
        <v>71.88</v>
      </c>
      <c r="E1774" s="55">
        <v>5.9899999999999993</v>
      </c>
      <c r="F1774" s="55">
        <v>39.533999999999999</v>
      </c>
      <c r="G1774" s="100"/>
      <c r="H1774" s="56">
        <f t="shared" si="135"/>
        <v>0</v>
      </c>
      <c r="I1774" s="58">
        <v>708382075394</v>
      </c>
    </row>
    <row r="1775" spans="1:9" ht="14.4" customHeight="1" x14ac:dyDescent="0.3">
      <c r="A1775" s="57" t="s">
        <v>2470</v>
      </c>
      <c r="B1775" s="1" t="s">
        <v>2469</v>
      </c>
      <c r="C1775" s="54" t="s">
        <v>554</v>
      </c>
      <c r="D1775" s="55">
        <v>71.88</v>
      </c>
      <c r="E1775" s="55">
        <v>5.9899999999999993</v>
      </c>
      <c r="F1775" s="55">
        <v>39.533999999999999</v>
      </c>
      <c r="G1775" s="100"/>
      <c r="H1775" s="56">
        <f t="shared" si="135"/>
        <v>0</v>
      </c>
      <c r="I1775" s="58">
        <v>708382075400</v>
      </c>
    </row>
    <row r="1776" spans="1:9" ht="14.4" customHeight="1" x14ac:dyDescent="0.3">
      <c r="A1776" s="57" t="s">
        <v>2471</v>
      </c>
      <c r="B1776" s="1" t="s">
        <v>2469</v>
      </c>
      <c r="C1776" s="54" t="s">
        <v>301</v>
      </c>
      <c r="D1776" s="55">
        <v>71.88</v>
      </c>
      <c r="E1776" s="55">
        <v>5.9899999999999993</v>
      </c>
      <c r="F1776" s="55">
        <v>39.533999999999999</v>
      </c>
      <c r="G1776" s="100"/>
      <c r="H1776" s="56">
        <f t="shared" si="135"/>
        <v>0</v>
      </c>
      <c r="I1776" s="58">
        <v>708382075417</v>
      </c>
    </row>
    <row r="1777" spans="1:9" ht="14.4" customHeight="1" x14ac:dyDescent="0.3">
      <c r="A1777" s="57" t="s">
        <v>2472</v>
      </c>
      <c r="B1777" s="1" t="s">
        <v>2469</v>
      </c>
      <c r="C1777" s="54" t="s">
        <v>303</v>
      </c>
      <c r="D1777" s="55">
        <v>71.88</v>
      </c>
      <c r="E1777" s="55">
        <v>5.9899999999999993</v>
      </c>
      <c r="F1777" s="55">
        <v>39.533999999999999</v>
      </c>
      <c r="G1777" s="100"/>
      <c r="H1777" s="56">
        <f t="shared" si="135"/>
        <v>0</v>
      </c>
      <c r="I1777" s="58">
        <v>708382075424</v>
      </c>
    </row>
    <row r="1778" spans="1:9" ht="14.4" customHeight="1" x14ac:dyDescent="0.3">
      <c r="A1778" s="57" t="s">
        <v>2473</v>
      </c>
      <c r="B1778" s="1" t="s">
        <v>2474</v>
      </c>
      <c r="C1778" s="54" t="s">
        <v>997</v>
      </c>
      <c r="D1778" s="55">
        <v>71.88</v>
      </c>
      <c r="E1778" s="55">
        <v>5.9899999999999993</v>
      </c>
      <c r="F1778" s="55">
        <v>39.533999999999999</v>
      </c>
      <c r="G1778" s="100"/>
      <c r="H1778" s="56">
        <f t="shared" si="135"/>
        <v>0</v>
      </c>
      <c r="I1778" s="58">
        <v>708382075431</v>
      </c>
    </row>
    <row r="1779" spans="1:9" ht="14.4" customHeight="1" x14ac:dyDescent="0.3">
      <c r="A1779" s="57" t="s">
        <v>2475</v>
      </c>
      <c r="B1779" s="1" t="s">
        <v>2474</v>
      </c>
      <c r="C1779" s="54" t="s">
        <v>554</v>
      </c>
      <c r="D1779" s="55">
        <v>71.88</v>
      </c>
      <c r="E1779" s="55">
        <v>5.9899999999999993</v>
      </c>
      <c r="F1779" s="55">
        <v>39.533999999999999</v>
      </c>
      <c r="G1779" s="100"/>
      <c r="H1779" s="56">
        <f t="shared" si="135"/>
        <v>0</v>
      </c>
      <c r="I1779" s="58">
        <v>708382075448</v>
      </c>
    </row>
    <row r="1780" spans="1:9" ht="14.4" customHeight="1" x14ac:dyDescent="0.3">
      <c r="A1780" s="57" t="s">
        <v>2476</v>
      </c>
      <c r="B1780" s="1" t="s">
        <v>2474</v>
      </c>
      <c r="C1780" s="54" t="s">
        <v>301</v>
      </c>
      <c r="D1780" s="55">
        <v>71.88</v>
      </c>
      <c r="E1780" s="55">
        <v>5.9899999999999993</v>
      </c>
      <c r="F1780" s="55">
        <v>39.533999999999999</v>
      </c>
      <c r="G1780" s="100"/>
      <c r="H1780" s="56">
        <f t="shared" si="135"/>
        <v>0</v>
      </c>
      <c r="I1780" s="58">
        <v>708382075455</v>
      </c>
    </row>
    <row r="1781" spans="1:9" ht="14.4" customHeight="1" x14ac:dyDescent="0.3">
      <c r="A1781" s="57" t="s">
        <v>2477</v>
      </c>
      <c r="B1781" s="1" t="s">
        <v>2474</v>
      </c>
      <c r="C1781" s="54" t="s">
        <v>303</v>
      </c>
      <c r="D1781" s="55">
        <v>71.88</v>
      </c>
      <c r="E1781" s="55">
        <v>5.9899999999999993</v>
      </c>
      <c r="F1781" s="55">
        <v>39.533999999999999</v>
      </c>
      <c r="G1781" s="100"/>
      <c r="H1781" s="56">
        <f t="shared" si="135"/>
        <v>0</v>
      </c>
      <c r="I1781" s="58">
        <v>708382075462</v>
      </c>
    </row>
    <row r="1782" spans="1:9" ht="14.4" customHeight="1" x14ac:dyDescent="0.3">
      <c r="A1782" s="57" t="s">
        <v>2478</v>
      </c>
      <c r="B1782" s="1" t="s">
        <v>2479</v>
      </c>
      <c r="C1782" s="54" t="s">
        <v>997</v>
      </c>
      <c r="D1782" s="55">
        <v>71.88</v>
      </c>
      <c r="E1782" s="55">
        <v>5.9899999999999993</v>
      </c>
      <c r="F1782" s="55">
        <v>39.533999999999999</v>
      </c>
      <c r="G1782" s="100"/>
      <c r="H1782" s="56">
        <f t="shared" si="135"/>
        <v>0</v>
      </c>
      <c r="I1782" s="58">
        <v>708382075479</v>
      </c>
    </row>
    <row r="1783" spans="1:9" ht="14.4" customHeight="1" x14ac:dyDescent="0.3">
      <c r="A1783" s="57" t="s">
        <v>2480</v>
      </c>
      <c r="B1783" s="1" t="s">
        <v>2479</v>
      </c>
      <c r="C1783" s="54" t="s">
        <v>554</v>
      </c>
      <c r="D1783" s="55">
        <v>71.88</v>
      </c>
      <c r="E1783" s="55">
        <v>5.9899999999999993</v>
      </c>
      <c r="F1783" s="55">
        <v>39.533999999999999</v>
      </c>
      <c r="G1783" s="100"/>
      <c r="H1783" s="56">
        <f t="shared" si="135"/>
        <v>0</v>
      </c>
      <c r="I1783" s="58">
        <v>708382075486</v>
      </c>
    </row>
    <row r="1784" spans="1:9" ht="14.4" customHeight="1" x14ac:dyDescent="0.3">
      <c r="A1784" s="57" t="s">
        <v>2481</v>
      </c>
      <c r="B1784" s="1" t="s">
        <v>2479</v>
      </c>
      <c r="C1784" s="54" t="s">
        <v>301</v>
      </c>
      <c r="D1784" s="55">
        <v>71.88</v>
      </c>
      <c r="E1784" s="55">
        <v>5.9899999999999993</v>
      </c>
      <c r="F1784" s="55">
        <v>39.533999999999999</v>
      </c>
      <c r="G1784" s="100"/>
      <c r="H1784" s="56">
        <f t="shared" si="135"/>
        <v>0</v>
      </c>
      <c r="I1784" s="58">
        <v>708382075493</v>
      </c>
    </row>
    <row r="1785" spans="1:9" ht="14.4" customHeight="1" x14ac:dyDescent="0.3">
      <c r="A1785" s="57" t="s">
        <v>2482</v>
      </c>
      <c r="B1785" s="1" t="s">
        <v>2479</v>
      </c>
      <c r="C1785" s="54" t="s">
        <v>303</v>
      </c>
      <c r="D1785" s="55">
        <v>71.88</v>
      </c>
      <c r="E1785" s="55">
        <v>5.9899999999999993</v>
      </c>
      <c r="F1785" s="55">
        <v>39.533999999999999</v>
      </c>
      <c r="G1785" s="100"/>
      <c r="H1785" s="56">
        <f t="shared" si="135"/>
        <v>0</v>
      </c>
      <c r="I1785" s="58">
        <v>708382075509</v>
      </c>
    </row>
    <row r="1786" spans="1:9" ht="14.4" customHeight="1" x14ac:dyDescent="0.3">
      <c r="A1786" s="57" t="s">
        <v>2483</v>
      </c>
      <c r="B1786" s="1" t="s">
        <v>2484</v>
      </c>
      <c r="C1786" s="54" t="s">
        <v>997</v>
      </c>
      <c r="D1786" s="55">
        <v>71.88</v>
      </c>
      <c r="E1786" s="55">
        <v>5.9899999999999993</v>
      </c>
      <c r="F1786" s="55">
        <v>39.533999999999999</v>
      </c>
      <c r="G1786" s="100"/>
      <c r="H1786" s="56">
        <f t="shared" si="135"/>
        <v>0</v>
      </c>
      <c r="I1786" s="58">
        <v>708382075516</v>
      </c>
    </row>
    <row r="1787" spans="1:9" ht="14.4" customHeight="1" x14ac:dyDescent="0.3">
      <c r="A1787" s="57" t="s">
        <v>2485</v>
      </c>
      <c r="B1787" s="1" t="s">
        <v>2484</v>
      </c>
      <c r="C1787" s="54" t="s">
        <v>554</v>
      </c>
      <c r="D1787" s="55">
        <v>71.88</v>
      </c>
      <c r="E1787" s="55">
        <v>5.9899999999999993</v>
      </c>
      <c r="F1787" s="55">
        <v>39.533999999999999</v>
      </c>
      <c r="G1787" s="100"/>
      <c r="H1787" s="56">
        <f t="shared" si="135"/>
        <v>0</v>
      </c>
      <c r="I1787" s="58">
        <v>708382075523</v>
      </c>
    </row>
    <row r="1788" spans="1:9" ht="14.4" customHeight="1" x14ac:dyDescent="0.3">
      <c r="A1788" s="57" t="s">
        <v>2486</v>
      </c>
      <c r="B1788" s="1" t="s">
        <v>2484</v>
      </c>
      <c r="C1788" s="54" t="s">
        <v>301</v>
      </c>
      <c r="D1788" s="55">
        <v>71.88</v>
      </c>
      <c r="E1788" s="55">
        <v>5.9899999999999993</v>
      </c>
      <c r="F1788" s="55">
        <v>39.533999999999999</v>
      </c>
      <c r="G1788" s="100"/>
      <c r="H1788" s="56">
        <f t="shared" si="135"/>
        <v>0</v>
      </c>
      <c r="I1788" s="58">
        <v>708382075530</v>
      </c>
    </row>
    <row r="1789" spans="1:9" ht="14.4" customHeight="1" x14ac:dyDescent="0.3">
      <c r="A1789" s="57" t="s">
        <v>2487</v>
      </c>
      <c r="B1789" s="1" t="s">
        <v>2484</v>
      </c>
      <c r="C1789" s="54" t="s">
        <v>303</v>
      </c>
      <c r="D1789" s="55">
        <v>71.88</v>
      </c>
      <c r="E1789" s="55">
        <v>5.9899999999999993</v>
      </c>
      <c r="F1789" s="55">
        <v>39.533999999999999</v>
      </c>
      <c r="G1789" s="100"/>
      <c r="H1789" s="56">
        <f t="shared" si="135"/>
        <v>0</v>
      </c>
      <c r="I1789" s="58">
        <v>708382075547</v>
      </c>
    </row>
    <row r="1790" spans="1:9" ht="14.4" customHeight="1" x14ac:dyDescent="0.3">
      <c r="A1790" s="57" t="s">
        <v>2488</v>
      </c>
      <c r="B1790" s="1" t="s">
        <v>2489</v>
      </c>
      <c r="C1790" s="54" t="s">
        <v>554</v>
      </c>
      <c r="D1790" s="55">
        <f>E1790*12</f>
        <v>65.88</v>
      </c>
      <c r="E1790" s="55">
        <v>5.49</v>
      </c>
      <c r="F1790" s="55">
        <f>D1790*0.55</f>
        <v>36.234000000000002</v>
      </c>
      <c r="G1790" s="100"/>
      <c r="H1790" s="56">
        <f t="shared" si="135"/>
        <v>0</v>
      </c>
      <c r="I1790" s="58">
        <v>708382075165</v>
      </c>
    </row>
    <row r="1791" spans="1:9" ht="14.4" customHeight="1" x14ac:dyDescent="0.3">
      <c r="A1791" s="57" t="s">
        <v>2490</v>
      </c>
      <c r="B1791" s="1" t="s">
        <v>2489</v>
      </c>
      <c r="C1791" s="54" t="s">
        <v>301</v>
      </c>
      <c r="D1791" s="55">
        <f t="shared" ref="D1791:D1798" si="136">E1791*12</f>
        <v>65.88</v>
      </c>
      <c r="E1791" s="55">
        <v>5.49</v>
      </c>
      <c r="F1791" s="55">
        <f t="shared" ref="F1791:F1798" si="137">D1791*0.55</f>
        <v>36.234000000000002</v>
      </c>
      <c r="G1791" s="100"/>
      <c r="H1791" s="56">
        <f t="shared" si="135"/>
        <v>0</v>
      </c>
      <c r="I1791" s="58">
        <v>708382075172</v>
      </c>
    </row>
    <row r="1792" spans="1:9" ht="14.4" customHeight="1" x14ac:dyDescent="0.3">
      <c r="A1792" s="57" t="s">
        <v>2491</v>
      </c>
      <c r="B1792" s="1" t="s">
        <v>2489</v>
      </c>
      <c r="C1792" s="54" t="s">
        <v>303</v>
      </c>
      <c r="D1792" s="55">
        <f t="shared" si="136"/>
        <v>65.88</v>
      </c>
      <c r="E1792" s="55">
        <v>5.49</v>
      </c>
      <c r="F1792" s="55">
        <f t="shared" si="137"/>
        <v>36.234000000000002</v>
      </c>
      <c r="G1792" s="100"/>
      <c r="H1792" s="56">
        <f t="shared" si="135"/>
        <v>0</v>
      </c>
      <c r="I1792" s="58">
        <v>708382075189</v>
      </c>
    </row>
    <row r="1793" spans="1:9" ht="14.4" customHeight="1" x14ac:dyDescent="0.3">
      <c r="A1793" s="57" t="s">
        <v>2492</v>
      </c>
      <c r="B1793" s="1" t="s">
        <v>2493</v>
      </c>
      <c r="C1793" s="54" t="s">
        <v>554</v>
      </c>
      <c r="D1793" s="55">
        <f t="shared" si="136"/>
        <v>65.88</v>
      </c>
      <c r="E1793" s="55">
        <v>5.49</v>
      </c>
      <c r="F1793" s="55">
        <f t="shared" si="137"/>
        <v>36.234000000000002</v>
      </c>
      <c r="G1793" s="100"/>
      <c r="H1793" s="56">
        <f t="shared" si="135"/>
        <v>0</v>
      </c>
      <c r="I1793" s="58">
        <v>708382075196</v>
      </c>
    </row>
    <row r="1794" spans="1:9" ht="14.4" customHeight="1" x14ac:dyDescent="0.3">
      <c r="A1794" s="57" t="s">
        <v>2494</v>
      </c>
      <c r="B1794" s="1" t="s">
        <v>2493</v>
      </c>
      <c r="C1794" s="54" t="s">
        <v>301</v>
      </c>
      <c r="D1794" s="55">
        <f t="shared" si="136"/>
        <v>65.88</v>
      </c>
      <c r="E1794" s="55">
        <v>5.49</v>
      </c>
      <c r="F1794" s="55">
        <f t="shared" si="137"/>
        <v>36.234000000000002</v>
      </c>
      <c r="G1794" s="100"/>
      <c r="H1794" s="56">
        <f t="shared" si="135"/>
        <v>0</v>
      </c>
      <c r="I1794" s="58">
        <v>708382075202</v>
      </c>
    </row>
    <row r="1795" spans="1:9" ht="14.4" customHeight="1" x14ac:dyDescent="0.3">
      <c r="A1795" s="57" t="s">
        <v>2495</v>
      </c>
      <c r="B1795" s="1" t="s">
        <v>2493</v>
      </c>
      <c r="C1795" s="54" t="s">
        <v>303</v>
      </c>
      <c r="D1795" s="55">
        <f t="shared" si="136"/>
        <v>65.88</v>
      </c>
      <c r="E1795" s="55">
        <v>5.49</v>
      </c>
      <c r="F1795" s="55">
        <f t="shared" si="137"/>
        <v>36.234000000000002</v>
      </c>
      <c r="G1795" s="100"/>
      <c r="H1795" s="56">
        <f t="shared" ref="H1795:H1858" si="138">G1795*F1795</f>
        <v>0</v>
      </c>
      <c r="I1795" s="58">
        <v>708382075219</v>
      </c>
    </row>
    <row r="1796" spans="1:9" ht="14.4" customHeight="1" x14ac:dyDescent="0.3">
      <c r="A1796" s="57" t="s">
        <v>2496</v>
      </c>
      <c r="B1796" s="1" t="s">
        <v>2497</v>
      </c>
      <c r="C1796" s="54" t="s">
        <v>554</v>
      </c>
      <c r="D1796" s="55">
        <f t="shared" si="136"/>
        <v>65.88</v>
      </c>
      <c r="E1796" s="55">
        <v>5.49</v>
      </c>
      <c r="F1796" s="55">
        <f t="shared" si="137"/>
        <v>36.234000000000002</v>
      </c>
      <c r="G1796" s="100"/>
      <c r="H1796" s="56">
        <f t="shared" si="138"/>
        <v>0</v>
      </c>
      <c r="I1796" s="58">
        <v>708382075226</v>
      </c>
    </row>
    <row r="1797" spans="1:9" ht="14.4" customHeight="1" x14ac:dyDescent="0.3">
      <c r="A1797" s="57" t="s">
        <v>2498</v>
      </c>
      <c r="B1797" s="1" t="s">
        <v>2497</v>
      </c>
      <c r="C1797" s="54" t="s">
        <v>301</v>
      </c>
      <c r="D1797" s="55">
        <f t="shared" si="136"/>
        <v>65.88</v>
      </c>
      <c r="E1797" s="55">
        <v>5.49</v>
      </c>
      <c r="F1797" s="55">
        <f t="shared" si="137"/>
        <v>36.234000000000002</v>
      </c>
      <c r="G1797" s="100"/>
      <c r="H1797" s="56">
        <f t="shared" si="138"/>
        <v>0</v>
      </c>
      <c r="I1797" s="58">
        <v>708382075233</v>
      </c>
    </row>
    <row r="1798" spans="1:9" ht="14.4" customHeight="1" x14ac:dyDescent="0.3">
      <c r="A1798" s="57" t="s">
        <v>2499</v>
      </c>
      <c r="B1798" s="1" t="s">
        <v>2497</v>
      </c>
      <c r="C1798" s="54" t="s">
        <v>303</v>
      </c>
      <c r="D1798" s="55">
        <f t="shared" si="136"/>
        <v>65.88</v>
      </c>
      <c r="E1798" s="55">
        <v>5.49</v>
      </c>
      <c r="F1798" s="55">
        <f t="shared" si="137"/>
        <v>36.234000000000002</v>
      </c>
      <c r="G1798" s="100"/>
      <c r="H1798" s="56">
        <f t="shared" si="138"/>
        <v>0</v>
      </c>
      <c r="I1798" s="58">
        <v>708382075240</v>
      </c>
    </row>
    <row r="1799" spans="1:9" ht="18" x14ac:dyDescent="0.3">
      <c r="A1799" s="50" t="s">
        <v>2500</v>
      </c>
      <c r="B1799" s="50"/>
      <c r="C1799" s="50"/>
      <c r="D1799" s="50"/>
      <c r="E1799" s="50"/>
      <c r="F1799" s="50"/>
      <c r="G1799" s="101"/>
      <c r="H1799" s="56">
        <f t="shared" si="138"/>
        <v>0</v>
      </c>
      <c r="I1799" s="51"/>
    </row>
    <row r="1800" spans="1:9" ht="14.4" customHeight="1" x14ac:dyDescent="0.3">
      <c r="A1800" s="57" t="s">
        <v>2501</v>
      </c>
      <c r="B1800" s="1" t="s">
        <v>2502</v>
      </c>
      <c r="C1800" s="54" t="s">
        <v>997</v>
      </c>
      <c r="D1800" s="55">
        <f>E1800*12</f>
        <v>71.88</v>
      </c>
      <c r="E1800" s="55">
        <v>5.9899999999999993</v>
      </c>
      <c r="F1800" s="55">
        <f>D1800*0.55</f>
        <v>39.533999999999999</v>
      </c>
      <c r="G1800" s="100"/>
      <c r="H1800" s="56">
        <f t="shared" si="138"/>
        <v>0</v>
      </c>
      <c r="I1800" s="58">
        <v>708382068884</v>
      </c>
    </row>
    <row r="1801" spans="1:9" ht="14.4" customHeight="1" x14ac:dyDescent="0.3">
      <c r="A1801" s="57" t="s">
        <v>2503</v>
      </c>
      <c r="B1801" s="1" t="s">
        <v>2504</v>
      </c>
      <c r="C1801" s="54" t="s">
        <v>997</v>
      </c>
      <c r="D1801" s="55">
        <f t="shared" ref="D1801:D1852" si="139">E1801*12</f>
        <v>71.88</v>
      </c>
      <c r="E1801" s="55">
        <v>5.9899999999999993</v>
      </c>
      <c r="F1801" s="55">
        <f t="shared" ref="F1801:F1852" si="140">D1801*0.55</f>
        <v>39.533999999999999</v>
      </c>
      <c r="G1801" s="100"/>
      <c r="H1801" s="56">
        <f t="shared" si="138"/>
        <v>0</v>
      </c>
      <c r="I1801" s="58">
        <v>708382068907</v>
      </c>
    </row>
    <row r="1802" spans="1:9" ht="14.4" customHeight="1" x14ac:dyDescent="0.3">
      <c r="A1802" s="57" t="s">
        <v>2505</v>
      </c>
      <c r="B1802" s="1" t="s">
        <v>2506</v>
      </c>
      <c r="C1802" s="54" t="s">
        <v>554</v>
      </c>
      <c r="D1802" s="55">
        <f t="shared" si="139"/>
        <v>65.88</v>
      </c>
      <c r="E1802" s="55">
        <v>5.4899999999999993</v>
      </c>
      <c r="F1802" s="55">
        <f t="shared" si="140"/>
        <v>36.234000000000002</v>
      </c>
      <c r="G1802" s="100"/>
      <c r="H1802" s="56">
        <f t="shared" si="138"/>
        <v>0</v>
      </c>
      <c r="I1802" s="58">
        <v>708382068914</v>
      </c>
    </row>
    <row r="1803" spans="1:9" ht="14.4" customHeight="1" x14ac:dyDescent="0.3">
      <c r="A1803" s="57" t="s">
        <v>2507</v>
      </c>
      <c r="B1803" s="1" t="s">
        <v>2508</v>
      </c>
      <c r="C1803" s="54" t="s">
        <v>997</v>
      </c>
      <c r="D1803" s="55">
        <f t="shared" si="139"/>
        <v>71.88</v>
      </c>
      <c r="E1803" s="55">
        <v>5.9899999999999993</v>
      </c>
      <c r="F1803" s="55">
        <f t="shared" si="140"/>
        <v>39.533999999999999</v>
      </c>
      <c r="G1803" s="100"/>
      <c r="H1803" s="56">
        <f t="shared" si="138"/>
        <v>0</v>
      </c>
      <c r="I1803" s="58">
        <v>708382068921</v>
      </c>
    </row>
    <row r="1804" spans="1:9" ht="14.4" customHeight="1" x14ac:dyDescent="0.3">
      <c r="A1804" s="57" t="s">
        <v>2509</v>
      </c>
      <c r="B1804" s="1" t="s">
        <v>2510</v>
      </c>
      <c r="C1804" s="54" t="s">
        <v>997</v>
      </c>
      <c r="D1804" s="55">
        <f t="shared" si="139"/>
        <v>71.88</v>
      </c>
      <c r="E1804" s="55">
        <v>5.9899999999999993</v>
      </c>
      <c r="F1804" s="55">
        <f t="shared" si="140"/>
        <v>39.533999999999999</v>
      </c>
      <c r="G1804" s="100"/>
      <c r="H1804" s="56">
        <f t="shared" si="138"/>
        <v>0</v>
      </c>
      <c r="I1804" s="58">
        <v>708382068938</v>
      </c>
    </row>
    <row r="1805" spans="1:9" ht="14.4" customHeight="1" x14ac:dyDescent="0.3">
      <c r="A1805" s="57" t="s">
        <v>2511</v>
      </c>
      <c r="B1805" s="1" t="s">
        <v>2512</v>
      </c>
      <c r="C1805" s="54" t="s">
        <v>997</v>
      </c>
      <c r="D1805" s="55">
        <f t="shared" si="139"/>
        <v>71.88</v>
      </c>
      <c r="E1805" s="55">
        <v>5.9899999999999993</v>
      </c>
      <c r="F1805" s="55">
        <f t="shared" si="140"/>
        <v>39.533999999999999</v>
      </c>
      <c r="G1805" s="100"/>
      <c r="H1805" s="56">
        <f t="shared" si="138"/>
        <v>0</v>
      </c>
      <c r="I1805" s="58">
        <v>708382068945</v>
      </c>
    </row>
    <row r="1806" spans="1:9" ht="14.4" customHeight="1" x14ac:dyDescent="0.3">
      <c r="A1806" s="57" t="s">
        <v>2513</v>
      </c>
      <c r="B1806" s="1" t="s">
        <v>2514</v>
      </c>
      <c r="C1806" s="54" t="s">
        <v>1504</v>
      </c>
      <c r="D1806" s="55">
        <f t="shared" si="139"/>
        <v>71.88</v>
      </c>
      <c r="E1806" s="55">
        <v>5.9899999999999993</v>
      </c>
      <c r="F1806" s="55">
        <f t="shared" si="140"/>
        <v>39.533999999999999</v>
      </c>
      <c r="G1806" s="100"/>
      <c r="H1806" s="56">
        <f t="shared" si="138"/>
        <v>0</v>
      </c>
      <c r="I1806" s="58">
        <v>708382068952</v>
      </c>
    </row>
    <row r="1807" spans="1:9" ht="14.4" customHeight="1" x14ac:dyDescent="0.3">
      <c r="A1807" s="57" t="s">
        <v>2515</v>
      </c>
      <c r="B1807" s="1" t="s">
        <v>2514</v>
      </c>
      <c r="C1807" s="54" t="s">
        <v>997</v>
      </c>
      <c r="D1807" s="55">
        <f t="shared" si="139"/>
        <v>71.88</v>
      </c>
      <c r="E1807" s="55">
        <v>5.9899999999999993</v>
      </c>
      <c r="F1807" s="55">
        <f t="shared" si="140"/>
        <v>39.533999999999999</v>
      </c>
      <c r="G1807" s="100"/>
      <c r="H1807" s="56">
        <f t="shared" si="138"/>
        <v>0</v>
      </c>
      <c r="I1807" s="58">
        <v>708382068969</v>
      </c>
    </row>
    <row r="1808" spans="1:9" ht="14.4" customHeight="1" x14ac:dyDescent="0.3">
      <c r="A1808" s="57" t="s">
        <v>2516</v>
      </c>
      <c r="B1808" s="1" t="s">
        <v>2514</v>
      </c>
      <c r="C1808" s="54" t="s">
        <v>554</v>
      </c>
      <c r="D1808" s="55">
        <f t="shared" si="139"/>
        <v>71.88</v>
      </c>
      <c r="E1808" s="55">
        <v>5.9899999999999993</v>
      </c>
      <c r="F1808" s="55">
        <f t="shared" si="140"/>
        <v>39.533999999999999</v>
      </c>
      <c r="G1808" s="100"/>
      <c r="H1808" s="56">
        <f t="shared" si="138"/>
        <v>0</v>
      </c>
      <c r="I1808" s="58">
        <v>708382068976</v>
      </c>
    </row>
    <row r="1809" spans="1:9" ht="14.4" customHeight="1" x14ac:dyDescent="0.3">
      <c r="A1809" s="57" t="s">
        <v>2517</v>
      </c>
      <c r="B1809" s="1" t="s">
        <v>2518</v>
      </c>
      <c r="C1809" s="54" t="s">
        <v>554</v>
      </c>
      <c r="D1809" s="55">
        <f t="shared" si="139"/>
        <v>71.88</v>
      </c>
      <c r="E1809" s="55">
        <v>5.9899999999999993</v>
      </c>
      <c r="F1809" s="55">
        <f t="shared" si="140"/>
        <v>39.533999999999999</v>
      </c>
      <c r="G1809" s="100"/>
      <c r="H1809" s="56">
        <f t="shared" si="138"/>
        <v>0</v>
      </c>
      <c r="I1809" s="58">
        <v>708382069102</v>
      </c>
    </row>
    <row r="1810" spans="1:9" ht="14.4" customHeight="1" x14ac:dyDescent="0.3">
      <c r="A1810" s="57" t="s">
        <v>2519</v>
      </c>
      <c r="B1810" s="1" t="s">
        <v>2518</v>
      </c>
      <c r="C1810" s="54" t="s">
        <v>301</v>
      </c>
      <c r="D1810" s="55">
        <f t="shared" si="139"/>
        <v>71.88</v>
      </c>
      <c r="E1810" s="55">
        <v>5.9899999999999993</v>
      </c>
      <c r="F1810" s="55">
        <f t="shared" si="140"/>
        <v>39.533999999999999</v>
      </c>
      <c r="G1810" s="100"/>
      <c r="H1810" s="56">
        <f t="shared" si="138"/>
        <v>0</v>
      </c>
      <c r="I1810" s="58">
        <v>708382069119</v>
      </c>
    </row>
    <row r="1811" spans="1:9" ht="14.4" customHeight="1" x14ac:dyDescent="0.3">
      <c r="A1811" s="57" t="s">
        <v>2520</v>
      </c>
      <c r="B1811" s="1" t="s">
        <v>2521</v>
      </c>
      <c r="C1811" s="54" t="s">
        <v>554</v>
      </c>
      <c r="D1811" s="55">
        <f t="shared" si="139"/>
        <v>71.88</v>
      </c>
      <c r="E1811" s="55">
        <v>5.9899999999999993</v>
      </c>
      <c r="F1811" s="55">
        <f t="shared" si="140"/>
        <v>39.533999999999999</v>
      </c>
      <c r="G1811" s="100"/>
      <c r="H1811" s="56">
        <f t="shared" si="138"/>
        <v>0</v>
      </c>
      <c r="I1811" s="58">
        <v>708382069126</v>
      </c>
    </row>
    <row r="1812" spans="1:9" ht="14.4" customHeight="1" x14ac:dyDescent="0.3">
      <c r="A1812" s="57" t="s">
        <v>2522</v>
      </c>
      <c r="B1812" s="1" t="s">
        <v>2521</v>
      </c>
      <c r="C1812" s="54" t="s">
        <v>301</v>
      </c>
      <c r="D1812" s="55">
        <f t="shared" si="139"/>
        <v>71.88</v>
      </c>
      <c r="E1812" s="55">
        <v>5.9899999999999993</v>
      </c>
      <c r="F1812" s="55">
        <f t="shared" si="140"/>
        <v>39.533999999999999</v>
      </c>
      <c r="G1812" s="100"/>
      <c r="H1812" s="56">
        <f t="shared" si="138"/>
        <v>0</v>
      </c>
      <c r="I1812" s="58">
        <v>708382075158</v>
      </c>
    </row>
    <row r="1813" spans="1:9" ht="14.4" customHeight="1" x14ac:dyDescent="0.3">
      <c r="A1813" s="57" t="s">
        <v>2523</v>
      </c>
      <c r="B1813" s="1" t="s">
        <v>2524</v>
      </c>
      <c r="C1813" s="54" t="s">
        <v>997</v>
      </c>
      <c r="D1813" s="55">
        <f t="shared" si="139"/>
        <v>83.88</v>
      </c>
      <c r="E1813" s="55">
        <v>6.9899999999999993</v>
      </c>
      <c r="F1813" s="55">
        <f t="shared" si="140"/>
        <v>46.134</v>
      </c>
      <c r="G1813" s="100"/>
      <c r="H1813" s="56">
        <f t="shared" si="138"/>
        <v>0</v>
      </c>
      <c r="I1813" s="58">
        <v>708382069140</v>
      </c>
    </row>
    <row r="1814" spans="1:9" ht="14.4" customHeight="1" x14ac:dyDescent="0.3">
      <c r="A1814" s="57" t="s">
        <v>2525</v>
      </c>
      <c r="B1814" s="1" t="s">
        <v>2526</v>
      </c>
      <c r="C1814" s="54" t="s">
        <v>997</v>
      </c>
      <c r="D1814" s="55">
        <f t="shared" si="139"/>
        <v>83.88</v>
      </c>
      <c r="E1814" s="55">
        <v>6.9899999999999993</v>
      </c>
      <c r="F1814" s="55">
        <f t="shared" si="140"/>
        <v>46.134</v>
      </c>
      <c r="G1814" s="100"/>
      <c r="H1814" s="56">
        <f t="shared" si="138"/>
        <v>0</v>
      </c>
      <c r="I1814" s="58">
        <v>708382069157</v>
      </c>
    </row>
    <row r="1815" spans="1:9" ht="14.4" customHeight="1" x14ac:dyDescent="0.3">
      <c r="A1815" s="57" t="s">
        <v>2527</v>
      </c>
      <c r="B1815" s="1" t="s">
        <v>2528</v>
      </c>
      <c r="C1815" s="54" t="s">
        <v>997</v>
      </c>
      <c r="D1815" s="55">
        <f t="shared" si="139"/>
        <v>83.88</v>
      </c>
      <c r="E1815" s="55">
        <v>6.9899999999999993</v>
      </c>
      <c r="F1815" s="55">
        <f t="shared" si="140"/>
        <v>46.134</v>
      </c>
      <c r="G1815" s="100"/>
      <c r="H1815" s="56">
        <f t="shared" si="138"/>
        <v>0</v>
      </c>
      <c r="I1815" s="58">
        <v>708382069164</v>
      </c>
    </row>
    <row r="1816" spans="1:9" ht="14.4" customHeight="1" x14ac:dyDescent="0.3">
      <c r="A1816" s="57" t="s">
        <v>2529</v>
      </c>
      <c r="B1816" s="1" t="s">
        <v>2530</v>
      </c>
      <c r="C1816" s="54" t="s">
        <v>997</v>
      </c>
      <c r="D1816" s="55">
        <f t="shared" si="139"/>
        <v>71.88</v>
      </c>
      <c r="E1816" s="55">
        <v>5.99</v>
      </c>
      <c r="F1816" s="55">
        <f t="shared" si="140"/>
        <v>39.533999999999999</v>
      </c>
      <c r="G1816" s="100"/>
      <c r="H1816" s="56">
        <f t="shared" si="138"/>
        <v>0</v>
      </c>
      <c r="I1816" s="58">
        <v>708382069218</v>
      </c>
    </row>
    <row r="1817" spans="1:9" ht="14.4" customHeight="1" x14ac:dyDescent="0.3">
      <c r="A1817" s="57" t="s">
        <v>2531</v>
      </c>
      <c r="B1817" s="1" t="s">
        <v>2530</v>
      </c>
      <c r="C1817" s="54" t="s">
        <v>554</v>
      </c>
      <c r="D1817" s="55">
        <f t="shared" si="139"/>
        <v>71.88</v>
      </c>
      <c r="E1817" s="55">
        <v>5.9899999999999993</v>
      </c>
      <c r="F1817" s="55">
        <f t="shared" si="140"/>
        <v>39.533999999999999</v>
      </c>
      <c r="G1817" s="100"/>
      <c r="H1817" s="56">
        <f t="shared" si="138"/>
        <v>0</v>
      </c>
      <c r="I1817" s="58">
        <v>708382069225</v>
      </c>
    </row>
    <row r="1818" spans="1:9" ht="14.4" customHeight="1" x14ac:dyDescent="0.3">
      <c r="A1818" s="57" t="s">
        <v>2532</v>
      </c>
      <c r="B1818" s="1" t="s">
        <v>2533</v>
      </c>
      <c r="C1818" s="54" t="s">
        <v>997</v>
      </c>
      <c r="D1818" s="55">
        <f t="shared" si="139"/>
        <v>69.48</v>
      </c>
      <c r="E1818" s="55">
        <v>5.79</v>
      </c>
      <c r="F1818" s="55">
        <f t="shared" si="140"/>
        <v>38.214000000000006</v>
      </c>
      <c r="G1818" s="100"/>
      <c r="H1818" s="56">
        <f t="shared" si="138"/>
        <v>0</v>
      </c>
      <c r="I1818" s="58">
        <v>708382069270</v>
      </c>
    </row>
    <row r="1819" spans="1:9" ht="14.4" customHeight="1" x14ac:dyDescent="0.3">
      <c r="A1819" s="57" t="s">
        <v>2534</v>
      </c>
      <c r="B1819" s="1" t="s">
        <v>2533</v>
      </c>
      <c r="C1819" s="54" t="s">
        <v>554</v>
      </c>
      <c r="D1819" s="55">
        <f t="shared" si="139"/>
        <v>69.48</v>
      </c>
      <c r="E1819" s="55">
        <v>5.79</v>
      </c>
      <c r="F1819" s="55">
        <f t="shared" si="140"/>
        <v>38.214000000000006</v>
      </c>
      <c r="G1819" s="100"/>
      <c r="H1819" s="56">
        <f t="shared" si="138"/>
        <v>0</v>
      </c>
      <c r="I1819" s="58">
        <v>708382069287</v>
      </c>
    </row>
    <row r="1820" spans="1:9" ht="14.4" customHeight="1" x14ac:dyDescent="0.3">
      <c r="A1820" s="57" t="s">
        <v>2535</v>
      </c>
      <c r="B1820" s="1" t="s">
        <v>2536</v>
      </c>
      <c r="C1820" s="54" t="s">
        <v>554</v>
      </c>
      <c r="D1820" s="55">
        <f t="shared" si="139"/>
        <v>69.48</v>
      </c>
      <c r="E1820" s="55">
        <v>5.79</v>
      </c>
      <c r="F1820" s="55">
        <f t="shared" si="140"/>
        <v>38.214000000000006</v>
      </c>
      <c r="G1820" s="100"/>
      <c r="H1820" s="56">
        <f t="shared" si="138"/>
        <v>0</v>
      </c>
      <c r="I1820" s="58">
        <v>708382069294</v>
      </c>
    </row>
    <row r="1821" spans="1:9" ht="14.4" customHeight="1" x14ac:dyDescent="0.3">
      <c r="A1821" s="57" t="s">
        <v>2537</v>
      </c>
      <c r="B1821" s="1" t="s">
        <v>2536</v>
      </c>
      <c r="C1821" s="54" t="s">
        <v>301</v>
      </c>
      <c r="D1821" s="55">
        <f t="shared" si="139"/>
        <v>69.48</v>
      </c>
      <c r="E1821" s="55">
        <v>5.79</v>
      </c>
      <c r="F1821" s="55">
        <f t="shared" si="140"/>
        <v>38.214000000000006</v>
      </c>
      <c r="G1821" s="100"/>
      <c r="H1821" s="56">
        <f t="shared" si="138"/>
        <v>0</v>
      </c>
      <c r="I1821" s="58">
        <v>708382069300</v>
      </c>
    </row>
    <row r="1822" spans="1:9" ht="14.4" customHeight="1" x14ac:dyDescent="0.3">
      <c r="A1822" s="57" t="s">
        <v>2538</v>
      </c>
      <c r="B1822" s="1" t="s">
        <v>2539</v>
      </c>
      <c r="C1822" s="54" t="s">
        <v>997</v>
      </c>
      <c r="D1822" s="55">
        <f t="shared" si="139"/>
        <v>71.88</v>
      </c>
      <c r="E1822" s="55">
        <v>5.9899999999999993</v>
      </c>
      <c r="F1822" s="55">
        <f t="shared" si="140"/>
        <v>39.533999999999999</v>
      </c>
      <c r="G1822" s="100"/>
      <c r="H1822" s="56">
        <f t="shared" si="138"/>
        <v>0</v>
      </c>
      <c r="I1822" s="58">
        <v>708382069317</v>
      </c>
    </row>
    <row r="1823" spans="1:9" ht="14.4" customHeight="1" x14ac:dyDescent="0.3">
      <c r="A1823" s="57" t="s">
        <v>2540</v>
      </c>
      <c r="B1823" s="1" t="s">
        <v>2541</v>
      </c>
      <c r="C1823" s="54" t="s">
        <v>997</v>
      </c>
      <c r="D1823" s="55">
        <f t="shared" si="139"/>
        <v>71.88</v>
      </c>
      <c r="E1823" s="55">
        <v>5.9899999999999993</v>
      </c>
      <c r="F1823" s="55">
        <f t="shared" si="140"/>
        <v>39.533999999999999</v>
      </c>
      <c r="G1823" s="100"/>
      <c r="H1823" s="56">
        <f t="shared" si="138"/>
        <v>0</v>
      </c>
      <c r="I1823" s="58">
        <v>708382069324</v>
      </c>
    </row>
    <row r="1824" spans="1:9" ht="14.4" customHeight="1" x14ac:dyDescent="0.3">
      <c r="A1824" s="57" t="s">
        <v>2542</v>
      </c>
      <c r="B1824" s="1" t="s">
        <v>2543</v>
      </c>
      <c r="C1824" s="54" t="s">
        <v>997</v>
      </c>
      <c r="D1824" s="55">
        <f t="shared" si="139"/>
        <v>71.88</v>
      </c>
      <c r="E1824" s="55">
        <v>5.9899999999999993</v>
      </c>
      <c r="F1824" s="55">
        <f t="shared" si="140"/>
        <v>39.533999999999999</v>
      </c>
      <c r="G1824" s="100"/>
      <c r="H1824" s="56">
        <f t="shared" si="138"/>
        <v>0</v>
      </c>
      <c r="I1824" s="58">
        <v>708382069362</v>
      </c>
    </row>
    <row r="1825" spans="1:9" ht="14.4" customHeight="1" x14ac:dyDescent="0.3">
      <c r="A1825" s="57" t="s">
        <v>2544</v>
      </c>
      <c r="B1825" s="1" t="s">
        <v>2545</v>
      </c>
      <c r="C1825" s="54" t="s">
        <v>997</v>
      </c>
      <c r="D1825" s="55">
        <f t="shared" si="139"/>
        <v>71.88</v>
      </c>
      <c r="E1825" s="55">
        <v>5.9899999999999993</v>
      </c>
      <c r="F1825" s="55">
        <f t="shared" si="140"/>
        <v>39.533999999999999</v>
      </c>
      <c r="G1825" s="100"/>
      <c r="H1825" s="56">
        <f t="shared" si="138"/>
        <v>0</v>
      </c>
      <c r="I1825" s="58">
        <v>708382069379</v>
      </c>
    </row>
    <row r="1826" spans="1:9" ht="14.4" customHeight="1" x14ac:dyDescent="0.3">
      <c r="A1826" s="57" t="s">
        <v>2546</v>
      </c>
      <c r="B1826" s="1" t="s">
        <v>2547</v>
      </c>
      <c r="C1826" s="62" t="s">
        <v>554</v>
      </c>
      <c r="D1826" s="55">
        <f t="shared" si="139"/>
        <v>71.88</v>
      </c>
      <c r="E1826" s="55">
        <v>5.9899999999999993</v>
      </c>
      <c r="F1826" s="55">
        <f t="shared" si="140"/>
        <v>39.533999999999999</v>
      </c>
      <c r="G1826" s="100"/>
      <c r="H1826" s="56">
        <f t="shared" si="138"/>
        <v>0</v>
      </c>
      <c r="I1826" s="58">
        <v>708382075103</v>
      </c>
    </row>
    <row r="1827" spans="1:9" ht="14.4" customHeight="1" x14ac:dyDescent="0.3">
      <c r="A1827" s="57" t="s">
        <v>2548</v>
      </c>
      <c r="B1827" s="1" t="s">
        <v>2549</v>
      </c>
      <c r="C1827" s="62" t="s">
        <v>554</v>
      </c>
      <c r="D1827" s="55">
        <f t="shared" si="139"/>
        <v>71.88</v>
      </c>
      <c r="E1827" s="55">
        <v>5.9899999999999993</v>
      </c>
      <c r="F1827" s="55">
        <f t="shared" si="140"/>
        <v>39.533999999999999</v>
      </c>
      <c r="G1827" s="100"/>
      <c r="H1827" s="56">
        <f t="shared" si="138"/>
        <v>0</v>
      </c>
      <c r="I1827" s="58">
        <v>708382075110</v>
      </c>
    </row>
    <row r="1828" spans="1:9" ht="14.4" customHeight="1" x14ac:dyDescent="0.3">
      <c r="A1828" s="57" t="s">
        <v>2550</v>
      </c>
      <c r="B1828" s="1" t="s">
        <v>2551</v>
      </c>
      <c r="C1828" s="62" t="s">
        <v>301</v>
      </c>
      <c r="D1828" s="55">
        <f t="shared" si="139"/>
        <v>71.88</v>
      </c>
      <c r="E1828" s="55">
        <v>5.9899999999999993</v>
      </c>
      <c r="F1828" s="55">
        <f t="shared" si="140"/>
        <v>39.533999999999999</v>
      </c>
      <c r="G1828" s="100"/>
      <c r="H1828" s="56">
        <f t="shared" si="138"/>
        <v>0</v>
      </c>
      <c r="I1828" s="58">
        <v>708382075127</v>
      </c>
    </row>
    <row r="1829" spans="1:9" ht="14.4" customHeight="1" x14ac:dyDescent="0.3">
      <c r="A1829" s="57" t="s">
        <v>2552</v>
      </c>
      <c r="B1829" s="1" t="s">
        <v>2553</v>
      </c>
      <c r="C1829" s="62" t="s">
        <v>554</v>
      </c>
      <c r="D1829" s="55">
        <f t="shared" si="139"/>
        <v>71.88</v>
      </c>
      <c r="E1829" s="55">
        <v>5.9899999999999993</v>
      </c>
      <c r="F1829" s="55">
        <f t="shared" si="140"/>
        <v>39.533999999999999</v>
      </c>
      <c r="G1829" s="100"/>
      <c r="H1829" s="56">
        <f t="shared" si="138"/>
        <v>0</v>
      </c>
      <c r="I1829" s="58">
        <v>708382075134</v>
      </c>
    </row>
    <row r="1830" spans="1:9" ht="14.4" customHeight="1" x14ac:dyDescent="0.3">
      <c r="A1830" s="57" t="s">
        <v>2229</v>
      </c>
      <c r="B1830" s="1" t="s">
        <v>2554</v>
      </c>
      <c r="C1830" s="1" t="s">
        <v>997</v>
      </c>
      <c r="D1830" s="55">
        <f t="shared" si="139"/>
        <v>65.88</v>
      </c>
      <c r="E1830" s="55">
        <v>5.4899999999999993</v>
      </c>
      <c r="F1830" s="55">
        <f t="shared" si="140"/>
        <v>36.234000000000002</v>
      </c>
      <c r="G1830" s="100"/>
      <c r="H1830" s="56">
        <f t="shared" si="138"/>
        <v>0</v>
      </c>
      <c r="I1830" s="58">
        <v>708382075141</v>
      </c>
    </row>
    <row r="1831" spans="1:9" ht="14.4" customHeight="1" x14ac:dyDescent="0.3">
      <c r="A1831" s="57" t="s">
        <v>2231</v>
      </c>
      <c r="B1831" s="1" t="s">
        <v>2554</v>
      </c>
      <c r="C1831" s="1" t="s">
        <v>301</v>
      </c>
      <c r="D1831" s="55">
        <f t="shared" si="139"/>
        <v>65.88</v>
      </c>
      <c r="E1831" s="55">
        <v>5.4899999999999993</v>
      </c>
      <c r="F1831" s="55">
        <f t="shared" si="140"/>
        <v>36.234000000000002</v>
      </c>
      <c r="G1831" s="100"/>
      <c r="H1831" s="56">
        <f t="shared" si="138"/>
        <v>0</v>
      </c>
      <c r="I1831" s="58">
        <v>708382075158</v>
      </c>
    </row>
    <row r="1832" spans="1:9" ht="14.4" customHeight="1" x14ac:dyDescent="0.3">
      <c r="A1832" s="98" t="s">
        <v>3098</v>
      </c>
      <c r="B1832" s="87" t="s">
        <v>3101</v>
      </c>
      <c r="C1832" s="87" t="s">
        <v>1615</v>
      </c>
      <c r="D1832" s="94">
        <f t="shared" si="139"/>
        <v>65.88</v>
      </c>
      <c r="E1832" s="94">
        <v>5.4899999999999993</v>
      </c>
      <c r="F1832" s="94">
        <f t="shared" si="140"/>
        <v>36.234000000000002</v>
      </c>
      <c r="G1832" s="100"/>
      <c r="H1832" s="95">
        <f t="shared" si="138"/>
        <v>0</v>
      </c>
      <c r="I1832" s="88">
        <v>708382029977</v>
      </c>
    </row>
    <row r="1833" spans="1:9" ht="14.4" customHeight="1" x14ac:dyDescent="0.3">
      <c r="A1833" s="98" t="s">
        <v>3099</v>
      </c>
      <c r="B1833" s="87" t="s">
        <v>3101</v>
      </c>
      <c r="C1833" s="87" t="s">
        <v>1504</v>
      </c>
      <c r="D1833" s="94">
        <f t="shared" si="139"/>
        <v>65.88</v>
      </c>
      <c r="E1833" s="94">
        <v>5.4899999999999993</v>
      </c>
      <c r="F1833" s="94">
        <f t="shared" si="140"/>
        <v>36.234000000000002</v>
      </c>
      <c r="G1833" s="100"/>
      <c r="H1833" s="95">
        <f t="shared" si="138"/>
        <v>0</v>
      </c>
      <c r="I1833" s="88">
        <v>708382029984</v>
      </c>
    </row>
    <row r="1834" spans="1:9" ht="14.4" customHeight="1" x14ac:dyDescent="0.3">
      <c r="A1834" s="98" t="s">
        <v>3100</v>
      </c>
      <c r="B1834" s="87" t="s">
        <v>3101</v>
      </c>
      <c r="C1834" s="87" t="s">
        <v>554</v>
      </c>
      <c r="D1834" s="94">
        <f t="shared" si="139"/>
        <v>65.88</v>
      </c>
      <c r="E1834" s="94">
        <v>5.4899999999999993</v>
      </c>
      <c r="F1834" s="94">
        <f t="shared" si="140"/>
        <v>36.234000000000002</v>
      </c>
      <c r="G1834" s="100"/>
      <c r="H1834" s="95">
        <f t="shared" si="138"/>
        <v>0</v>
      </c>
      <c r="I1834" s="88">
        <v>708382029991</v>
      </c>
    </row>
    <row r="1835" spans="1:9" ht="14.4" customHeight="1" x14ac:dyDescent="0.3">
      <c r="A1835" s="98" t="s">
        <v>3103</v>
      </c>
      <c r="B1835" s="87" t="s">
        <v>3102</v>
      </c>
      <c r="C1835" s="87" t="s">
        <v>1615</v>
      </c>
      <c r="D1835" s="94">
        <f t="shared" si="139"/>
        <v>65.88</v>
      </c>
      <c r="E1835" s="94">
        <v>5.4899999999999993</v>
      </c>
      <c r="F1835" s="94">
        <f t="shared" si="140"/>
        <v>36.234000000000002</v>
      </c>
      <c r="G1835" s="100"/>
      <c r="H1835" s="95">
        <f t="shared" si="138"/>
        <v>0</v>
      </c>
      <c r="I1835" s="88">
        <v>708382030003</v>
      </c>
    </row>
    <row r="1836" spans="1:9" ht="14.4" customHeight="1" x14ac:dyDescent="0.3">
      <c r="A1836" s="98" t="s">
        <v>3104</v>
      </c>
      <c r="B1836" s="87" t="s">
        <v>3102</v>
      </c>
      <c r="C1836" s="87" t="s">
        <v>1504</v>
      </c>
      <c r="D1836" s="94">
        <f t="shared" si="139"/>
        <v>65.88</v>
      </c>
      <c r="E1836" s="94">
        <v>5.4899999999999993</v>
      </c>
      <c r="F1836" s="94">
        <f t="shared" si="140"/>
        <v>36.234000000000002</v>
      </c>
      <c r="G1836" s="100"/>
      <c r="H1836" s="95">
        <f t="shared" si="138"/>
        <v>0</v>
      </c>
      <c r="I1836" s="88">
        <v>708382030010</v>
      </c>
    </row>
    <row r="1837" spans="1:9" ht="14.4" customHeight="1" x14ac:dyDescent="0.3">
      <c r="A1837" s="98" t="s">
        <v>3105</v>
      </c>
      <c r="B1837" s="87" t="s">
        <v>3102</v>
      </c>
      <c r="C1837" s="87" t="s">
        <v>554</v>
      </c>
      <c r="D1837" s="94">
        <f t="shared" si="139"/>
        <v>65.88</v>
      </c>
      <c r="E1837" s="94">
        <v>5.4899999999999993</v>
      </c>
      <c r="F1837" s="94">
        <f t="shared" si="140"/>
        <v>36.234000000000002</v>
      </c>
      <c r="G1837" s="100"/>
      <c r="H1837" s="95">
        <f t="shared" si="138"/>
        <v>0</v>
      </c>
      <c r="I1837" s="88">
        <v>708382030027</v>
      </c>
    </row>
    <row r="1838" spans="1:9" ht="14.4" customHeight="1" x14ac:dyDescent="0.3">
      <c r="A1838" s="98" t="s">
        <v>3107</v>
      </c>
      <c r="B1838" s="87" t="s">
        <v>3106</v>
      </c>
      <c r="C1838" s="87" t="s">
        <v>1615</v>
      </c>
      <c r="D1838" s="94">
        <f t="shared" si="139"/>
        <v>65.88</v>
      </c>
      <c r="E1838" s="94">
        <v>5.4899999999999993</v>
      </c>
      <c r="F1838" s="94">
        <f t="shared" si="140"/>
        <v>36.234000000000002</v>
      </c>
      <c r="G1838" s="100"/>
      <c r="H1838" s="95">
        <f t="shared" si="138"/>
        <v>0</v>
      </c>
      <c r="I1838" s="88">
        <v>708382030034</v>
      </c>
    </row>
    <row r="1839" spans="1:9" ht="14.4" customHeight="1" x14ac:dyDescent="0.3">
      <c r="A1839" s="98" t="s">
        <v>3108</v>
      </c>
      <c r="B1839" s="87" t="s">
        <v>3106</v>
      </c>
      <c r="C1839" s="87" t="s">
        <v>1504</v>
      </c>
      <c r="D1839" s="94">
        <f t="shared" si="139"/>
        <v>65.88</v>
      </c>
      <c r="E1839" s="94">
        <v>5.4899999999999993</v>
      </c>
      <c r="F1839" s="94">
        <f t="shared" si="140"/>
        <v>36.234000000000002</v>
      </c>
      <c r="G1839" s="100"/>
      <c r="H1839" s="95">
        <f t="shared" si="138"/>
        <v>0</v>
      </c>
      <c r="I1839" s="88">
        <v>708382030041</v>
      </c>
    </row>
    <row r="1840" spans="1:9" ht="14.4" customHeight="1" x14ac:dyDescent="0.3">
      <c r="A1840" s="98" t="s">
        <v>3109</v>
      </c>
      <c r="B1840" s="87" t="s">
        <v>3106</v>
      </c>
      <c r="C1840" s="87" t="s">
        <v>554</v>
      </c>
      <c r="D1840" s="94">
        <f t="shared" si="139"/>
        <v>65.88</v>
      </c>
      <c r="E1840" s="94">
        <v>5.4899999999999993</v>
      </c>
      <c r="F1840" s="94">
        <f t="shared" si="140"/>
        <v>36.234000000000002</v>
      </c>
      <c r="G1840" s="100"/>
      <c r="H1840" s="95">
        <f t="shared" si="138"/>
        <v>0</v>
      </c>
      <c r="I1840" s="88">
        <v>708382030058</v>
      </c>
    </row>
    <row r="1841" spans="1:9" ht="14.4" customHeight="1" x14ac:dyDescent="0.3">
      <c r="A1841" s="98" t="s">
        <v>3139</v>
      </c>
      <c r="B1841" s="87" t="s">
        <v>3138</v>
      </c>
      <c r="C1841" s="87" t="s">
        <v>997</v>
      </c>
      <c r="D1841" s="94">
        <f t="shared" si="139"/>
        <v>83.88</v>
      </c>
      <c r="E1841" s="94">
        <v>6.99</v>
      </c>
      <c r="F1841" s="94">
        <f t="shared" si="140"/>
        <v>46.134</v>
      </c>
      <c r="G1841" s="100"/>
      <c r="H1841" s="95">
        <f t="shared" si="138"/>
        <v>0</v>
      </c>
      <c r="I1841" s="88">
        <v>708382030324</v>
      </c>
    </row>
    <row r="1842" spans="1:9" ht="14.4" customHeight="1" x14ac:dyDescent="0.3">
      <c r="A1842" s="98" t="s">
        <v>3140</v>
      </c>
      <c r="B1842" s="87" t="s">
        <v>3138</v>
      </c>
      <c r="C1842" s="87" t="s">
        <v>301</v>
      </c>
      <c r="D1842" s="94">
        <f t="shared" si="139"/>
        <v>83.88</v>
      </c>
      <c r="E1842" s="94">
        <v>6.99</v>
      </c>
      <c r="F1842" s="94">
        <f t="shared" si="140"/>
        <v>46.134</v>
      </c>
      <c r="G1842" s="100"/>
      <c r="H1842" s="95">
        <f t="shared" si="138"/>
        <v>0</v>
      </c>
      <c r="I1842" s="88">
        <v>708382030331</v>
      </c>
    </row>
    <row r="1843" spans="1:9" ht="14.4" customHeight="1" x14ac:dyDescent="0.3">
      <c r="A1843" s="98" t="s">
        <v>3141</v>
      </c>
      <c r="B1843" s="87" t="s">
        <v>3151</v>
      </c>
      <c r="C1843" s="87" t="s">
        <v>997</v>
      </c>
      <c r="D1843" s="94">
        <f t="shared" si="139"/>
        <v>83.88</v>
      </c>
      <c r="E1843" s="94">
        <v>6.99</v>
      </c>
      <c r="F1843" s="94">
        <f t="shared" si="140"/>
        <v>46.134</v>
      </c>
      <c r="G1843" s="100"/>
      <c r="H1843" s="95">
        <f t="shared" si="138"/>
        <v>0</v>
      </c>
      <c r="I1843" s="88">
        <v>708382030348</v>
      </c>
    </row>
    <row r="1844" spans="1:9" ht="14.4" customHeight="1" x14ac:dyDescent="0.3">
      <c r="A1844" s="98" t="s">
        <v>3142</v>
      </c>
      <c r="B1844" s="87" t="s">
        <v>3151</v>
      </c>
      <c r="C1844" s="87" t="s">
        <v>301</v>
      </c>
      <c r="D1844" s="94">
        <f t="shared" si="139"/>
        <v>83.88</v>
      </c>
      <c r="E1844" s="94">
        <v>6.99</v>
      </c>
      <c r="F1844" s="94">
        <f t="shared" si="140"/>
        <v>46.134</v>
      </c>
      <c r="G1844" s="100"/>
      <c r="H1844" s="95">
        <f t="shared" si="138"/>
        <v>0</v>
      </c>
      <c r="I1844" s="88">
        <v>708382030362</v>
      </c>
    </row>
    <row r="1845" spans="1:9" ht="14.4" customHeight="1" x14ac:dyDescent="0.3">
      <c r="A1845" s="98" t="s">
        <v>3143</v>
      </c>
      <c r="B1845" s="87" t="s">
        <v>3152</v>
      </c>
      <c r="C1845" s="87" t="s">
        <v>997</v>
      </c>
      <c r="D1845" s="94">
        <f t="shared" si="139"/>
        <v>83.88</v>
      </c>
      <c r="E1845" s="94">
        <v>6.99</v>
      </c>
      <c r="F1845" s="94">
        <f t="shared" si="140"/>
        <v>46.134</v>
      </c>
      <c r="G1845" s="100"/>
      <c r="H1845" s="95">
        <f t="shared" si="138"/>
        <v>0</v>
      </c>
      <c r="I1845" s="88">
        <v>708382030386</v>
      </c>
    </row>
    <row r="1846" spans="1:9" ht="14.4" customHeight="1" x14ac:dyDescent="0.3">
      <c r="A1846" s="98" t="s">
        <v>3144</v>
      </c>
      <c r="B1846" s="87" t="s">
        <v>3152</v>
      </c>
      <c r="C1846" s="87" t="s">
        <v>301</v>
      </c>
      <c r="D1846" s="94">
        <f t="shared" si="139"/>
        <v>83.88</v>
      </c>
      <c r="E1846" s="94">
        <v>6.99</v>
      </c>
      <c r="F1846" s="94">
        <f t="shared" si="140"/>
        <v>46.134</v>
      </c>
      <c r="G1846" s="100"/>
      <c r="H1846" s="95">
        <f t="shared" si="138"/>
        <v>0</v>
      </c>
      <c r="I1846" s="88">
        <v>708382030393</v>
      </c>
    </row>
    <row r="1847" spans="1:9" ht="14.4" customHeight="1" x14ac:dyDescent="0.3">
      <c r="A1847" s="98" t="s">
        <v>3145</v>
      </c>
      <c r="B1847" s="87" t="s">
        <v>3153</v>
      </c>
      <c r="C1847" s="87" t="s">
        <v>997</v>
      </c>
      <c r="D1847" s="94">
        <f t="shared" si="139"/>
        <v>83.88</v>
      </c>
      <c r="E1847" s="94">
        <v>6.99</v>
      </c>
      <c r="F1847" s="94">
        <f t="shared" si="140"/>
        <v>46.134</v>
      </c>
      <c r="G1847" s="100"/>
      <c r="H1847" s="95">
        <f t="shared" si="138"/>
        <v>0</v>
      </c>
      <c r="I1847" s="88">
        <v>708382030409</v>
      </c>
    </row>
    <row r="1848" spans="1:9" ht="14.4" customHeight="1" x14ac:dyDescent="0.3">
      <c r="A1848" s="98" t="s">
        <v>3146</v>
      </c>
      <c r="B1848" s="87" t="s">
        <v>3153</v>
      </c>
      <c r="C1848" s="87" t="s">
        <v>301</v>
      </c>
      <c r="D1848" s="94">
        <f t="shared" si="139"/>
        <v>83.88</v>
      </c>
      <c r="E1848" s="94">
        <v>6.99</v>
      </c>
      <c r="F1848" s="94">
        <f t="shared" si="140"/>
        <v>46.134</v>
      </c>
      <c r="G1848" s="100"/>
      <c r="H1848" s="95">
        <f t="shared" si="138"/>
        <v>0</v>
      </c>
      <c r="I1848" s="88">
        <v>708382030416</v>
      </c>
    </row>
    <row r="1849" spans="1:9" ht="14.4" customHeight="1" x14ac:dyDescent="0.3">
      <c r="A1849" s="98" t="s">
        <v>3147</v>
      </c>
      <c r="B1849" s="87" t="s">
        <v>3154</v>
      </c>
      <c r="C1849" s="87" t="s">
        <v>997</v>
      </c>
      <c r="D1849" s="94">
        <f t="shared" si="139"/>
        <v>83.88</v>
      </c>
      <c r="E1849" s="94">
        <v>6.99</v>
      </c>
      <c r="F1849" s="94">
        <f t="shared" si="140"/>
        <v>46.134</v>
      </c>
      <c r="G1849" s="100"/>
      <c r="H1849" s="95">
        <f t="shared" si="138"/>
        <v>0</v>
      </c>
      <c r="I1849" s="88">
        <v>708382030423</v>
      </c>
    </row>
    <row r="1850" spans="1:9" ht="14.4" customHeight="1" x14ac:dyDescent="0.3">
      <c r="A1850" s="98" t="s">
        <v>3148</v>
      </c>
      <c r="B1850" s="87" t="s">
        <v>3154</v>
      </c>
      <c r="C1850" s="87" t="s">
        <v>301</v>
      </c>
      <c r="D1850" s="94">
        <f t="shared" si="139"/>
        <v>83.88</v>
      </c>
      <c r="E1850" s="94">
        <v>6.99</v>
      </c>
      <c r="F1850" s="94">
        <f t="shared" si="140"/>
        <v>46.134</v>
      </c>
      <c r="G1850" s="100"/>
      <c r="H1850" s="95">
        <f t="shared" si="138"/>
        <v>0</v>
      </c>
      <c r="I1850" s="88">
        <v>708382030430</v>
      </c>
    </row>
    <row r="1851" spans="1:9" ht="14.4" customHeight="1" x14ac:dyDescent="0.3">
      <c r="A1851" s="98" t="s">
        <v>3149</v>
      </c>
      <c r="B1851" s="87" t="s">
        <v>3155</v>
      </c>
      <c r="C1851" s="87" t="s">
        <v>997</v>
      </c>
      <c r="D1851" s="94">
        <f t="shared" si="139"/>
        <v>83.88</v>
      </c>
      <c r="E1851" s="94">
        <v>6.99</v>
      </c>
      <c r="F1851" s="94">
        <f t="shared" si="140"/>
        <v>46.134</v>
      </c>
      <c r="G1851" s="100"/>
      <c r="H1851" s="95">
        <f t="shared" si="138"/>
        <v>0</v>
      </c>
      <c r="I1851" s="88">
        <v>708382030447</v>
      </c>
    </row>
    <row r="1852" spans="1:9" ht="14.4" customHeight="1" x14ac:dyDescent="0.3">
      <c r="A1852" s="98" t="s">
        <v>3150</v>
      </c>
      <c r="B1852" s="87" t="s">
        <v>3155</v>
      </c>
      <c r="C1852" s="87" t="s">
        <v>301</v>
      </c>
      <c r="D1852" s="94">
        <f t="shared" si="139"/>
        <v>83.88</v>
      </c>
      <c r="E1852" s="94">
        <v>6.99</v>
      </c>
      <c r="F1852" s="94">
        <f t="shared" si="140"/>
        <v>46.134</v>
      </c>
      <c r="G1852" s="100"/>
      <c r="H1852" s="95">
        <f t="shared" si="138"/>
        <v>0</v>
      </c>
      <c r="I1852" s="88">
        <v>708382030454</v>
      </c>
    </row>
    <row r="1853" spans="1:9" ht="18" x14ac:dyDescent="0.3">
      <c r="A1853" s="50" t="s">
        <v>2555</v>
      </c>
      <c r="B1853" s="50"/>
      <c r="C1853" s="50"/>
      <c r="D1853" s="50"/>
      <c r="E1853" s="50"/>
      <c r="F1853" s="50"/>
      <c r="G1853" s="101"/>
      <c r="H1853" s="56">
        <f t="shared" si="138"/>
        <v>0</v>
      </c>
      <c r="I1853" s="51"/>
    </row>
    <row r="1854" spans="1:9" ht="14.4" customHeight="1" x14ac:dyDescent="0.3">
      <c r="A1854" s="52" t="s">
        <v>2556</v>
      </c>
      <c r="B1854" s="53" t="s">
        <v>2557</v>
      </c>
      <c r="C1854" s="54" t="s">
        <v>2558</v>
      </c>
      <c r="D1854" s="55">
        <f>E1854*12</f>
        <v>65.88</v>
      </c>
      <c r="E1854" s="55">
        <v>5.49</v>
      </c>
      <c r="F1854" s="55">
        <f>D1854*0.55</f>
        <v>36.234000000000002</v>
      </c>
      <c r="G1854" s="100"/>
      <c r="H1854" s="56">
        <f t="shared" si="138"/>
        <v>0</v>
      </c>
      <c r="I1854" s="57" t="s">
        <v>2559</v>
      </c>
    </row>
    <row r="1855" spans="1:9" ht="14.4" customHeight="1" x14ac:dyDescent="0.3">
      <c r="A1855" s="52" t="s">
        <v>2560</v>
      </c>
      <c r="B1855" s="53" t="s">
        <v>2561</v>
      </c>
      <c r="C1855" s="54" t="s">
        <v>2558</v>
      </c>
      <c r="D1855" s="55">
        <f t="shared" ref="D1855:D1869" si="141">E1855*12</f>
        <v>65.88</v>
      </c>
      <c r="E1855" s="55">
        <v>5.49</v>
      </c>
      <c r="F1855" s="55">
        <f t="shared" ref="F1855:F1869" si="142">D1855*0.55</f>
        <v>36.234000000000002</v>
      </c>
      <c r="G1855" s="100"/>
      <c r="H1855" s="56">
        <f t="shared" si="138"/>
        <v>0</v>
      </c>
      <c r="I1855" s="57" t="s">
        <v>2562</v>
      </c>
    </row>
    <row r="1856" spans="1:9" ht="14.4" customHeight="1" x14ac:dyDescent="0.3">
      <c r="A1856" s="52" t="s">
        <v>2563</v>
      </c>
      <c r="B1856" s="53" t="s">
        <v>2564</v>
      </c>
      <c r="C1856" s="54" t="s">
        <v>2558</v>
      </c>
      <c r="D1856" s="55">
        <f t="shared" si="141"/>
        <v>65.88</v>
      </c>
      <c r="E1856" s="55">
        <v>5.49</v>
      </c>
      <c r="F1856" s="55">
        <f t="shared" si="142"/>
        <v>36.234000000000002</v>
      </c>
      <c r="G1856" s="100"/>
      <c r="H1856" s="56">
        <f t="shared" si="138"/>
        <v>0</v>
      </c>
      <c r="I1856" s="57" t="s">
        <v>2565</v>
      </c>
    </row>
    <row r="1857" spans="1:9" ht="14.4" customHeight="1" x14ac:dyDescent="0.3">
      <c r="A1857" s="52" t="s">
        <v>2566</v>
      </c>
      <c r="B1857" s="53" t="s">
        <v>2567</v>
      </c>
      <c r="C1857" s="54" t="s">
        <v>2558</v>
      </c>
      <c r="D1857" s="55">
        <f t="shared" si="141"/>
        <v>65.88</v>
      </c>
      <c r="E1857" s="55">
        <v>5.49</v>
      </c>
      <c r="F1857" s="55">
        <f t="shared" si="142"/>
        <v>36.234000000000002</v>
      </c>
      <c r="G1857" s="100"/>
      <c r="H1857" s="56">
        <f t="shared" si="138"/>
        <v>0</v>
      </c>
      <c r="I1857" s="57" t="s">
        <v>2568</v>
      </c>
    </row>
    <row r="1858" spans="1:9" ht="14.4" customHeight="1" x14ac:dyDescent="0.3">
      <c r="A1858" s="52" t="s">
        <v>2569</v>
      </c>
      <c r="B1858" s="53" t="s">
        <v>2570</v>
      </c>
      <c r="C1858" s="54" t="s">
        <v>2558</v>
      </c>
      <c r="D1858" s="55">
        <f t="shared" si="141"/>
        <v>65.88</v>
      </c>
      <c r="E1858" s="55">
        <v>5.49</v>
      </c>
      <c r="F1858" s="55">
        <f t="shared" si="142"/>
        <v>36.234000000000002</v>
      </c>
      <c r="G1858" s="100"/>
      <c r="H1858" s="56">
        <f t="shared" si="138"/>
        <v>0</v>
      </c>
      <c r="I1858" s="57" t="s">
        <v>2571</v>
      </c>
    </row>
    <row r="1859" spans="1:9" ht="14.4" customHeight="1" x14ac:dyDescent="0.3">
      <c r="A1859" s="52" t="s">
        <v>2572</v>
      </c>
      <c r="B1859" s="53" t="s">
        <v>2573</v>
      </c>
      <c r="C1859" s="54" t="s">
        <v>2558</v>
      </c>
      <c r="D1859" s="55">
        <f t="shared" si="141"/>
        <v>65.88</v>
      </c>
      <c r="E1859" s="55">
        <v>5.49</v>
      </c>
      <c r="F1859" s="55">
        <f t="shared" si="142"/>
        <v>36.234000000000002</v>
      </c>
      <c r="G1859" s="100"/>
      <c r="H1859" s="56">
        <f t="shared" ref="H1859:H1922" si="143">G1859*F1859</f>
        <v>0</v>
      </c>
      <c r="I1859" s="57" t="s">
        <v>2574</v>
      </c>
    </row>
    <row r="1860" spans="1:9" ht="14.4" customHeight="1" x14ac:dyDescent="0.3">
      <c r="A1860" s="52" t="s">
        <v>2575</v>
      </c>
      <c r="B1860" s="53" t="s">
        <v>2576</v>
      </c>
      <c r="C1860" s="54" t="s">
        <v>2558</v>
      </c>
      <c r="D1860" s="55">
        <f t="shared" si="141"/>
        <v>65.88</v>
      </c>
      <c r="E1860" s="55">
        <v>5.49</v>
      </c>
      <c r="F1860" s="55">
        <f t="shared" si="142"/>
        <v>36.234000000000002</v>
      </c>
      <c r="G1860" s="100"/>
      <c r="H1860" s="56">
        <f t="shared" si="143"/>
        <v>0</v>
      </c>
      <c r="I1860" s="57" t="s">
        <v>2577</v>
      </c>
    </row>
    <row r="1861" spans="1:9" ht="14.4" customHeight="1" x14ac:dyDescent="0.3">
      <c r="A1861" s="52" t="s">
        <v>2578</v>
      </c>
      <c r="B1861" s="53" t="s">
        <v>2579</v>
      </c>
      <c r="C1861" s="54" t="s">
        <v>2558</v>
      </c>
      <c r="D1861" s="55">
        <f t="shared" si="141"/>
        <v>65.88</v>
      </c>
      <c r="E1861" s="55">
        <v>5.49</v>
      </c>
      <c r="F1861" s="55">
        <f t="shared" si="142"/>
        <v>36.234000000000002</v>
      </c>
      <c r="G1861" s="100"/>
      <c r="H1861" s="56">
        <f t="shared" si="143"/>
        <v>0</v>
      </c>
      <c r="I1861" s="57" t="s">
        <v>2580</v>
      </c>
    </row>
    <row r="1862" spans="1:9" ht="14.4" customHeight="1" x14ac:dyDescent="0.3">
      <c r="A1862" s="52" t="s">
        <v>2581</v>
      </c>
      <c r="B1862" s="53" t="s">
        <v>2582</v>
      </c>
      <c r="C1862" s="54" t="s">
        <v>2558</v>
      </c>
      <c r="D1862" s="55">
        <f t="shared" si="141"/>
        <v>65.88</v>
      </c>
      <c r="E1862" s="55">
        <v>5.49</v>
      </c>
      <c r="F1862" s="55">
        <f t="shared" si="142"/>
        <v>36.234000000000002</v>
      </c>
      <c r="G1862" s="100"/>
      <c r="H1862" s="56">
        <f t="shared" si="143"/>
        <v>0</v>
      </c>
      <c r="I1862" s="57" t="s">
        <v>2583</v>
      </c>
    </row>
    <row r="1863" spans="1:9" ht="14.4" customHeight="1" x14ac:dyDescent="0.3">
      <c r="A1863" s="52" t="s">
        <v>2584</v>
      </c>
      <c r="B1863" s="53" t="s">
        <v>2585</v>
      </c>
      <c r="C1863" s="54" t="s">
        <v>2558</v>
      </c>
      <c r="D1863" s="55">
        <f t="shared" si="141"/>
        <v>65.88</v>
      </c>
      <c r="E1863" s="55">
        <v>5.49</v>
      </c>
      <c r="F1863" s="55">
        <f t="shared" si="142"/>
        <v>36.234000000000002</v>
      </c>
      <c r="G1863" s="100"/>
      <c r="H1863" s="56">
        <f t="shared" si="143"/>
        <v>0</v>
      </c>
      <c r="I1863" s="57" t="s">
        <v>2586</v>
      </c>
    </row>
    <row r="1864" spans="1:9" ht="14.4" customHeight="1" x14ac:dyDescent="0.3">
      <c r="A1864" s="52" t="s">
        <v>2587</v>
      </c>
      <c r="B1864" s="53" t="s">
        <v>2588</v>
      </c>
      <c r="C1864" s="54" t="s">
        <v>2558</v>
      </c>
      <c r="D1864" s="55">
        <f t="shared" si="141"/>
        <v>65.88</v>
      </c>
      <c r="E1864" s="55">
        <v>5.49</v>
      </c>
      <c r="F1864" s="55">
        <f t="shared" si="142"/>
        <v>36.234000000000002</v>
      </c>
      <c r="G1864" s="100"/>
      <c r="H1864" s="56">
        <f t="shared" si="143"/>
        <v>0</v>
      </c>
      <c r="I1864" s="57" t="s">
        <v>2589</v>
      </c>
    </row>
    <row r="1865" spans="1:9" ht="14.4" customHeight="1" x14ac:dyDescent="0.3">
      <c r="A1865" s="52" t="s">
        <v>2590</v>
      </c>
      <c r="B1865" s="53" t="s">
        <v>2591</v>
      </c>
      <c r="C1865" s="54" t="s">
        <v>2558</v>
      </c>
      <c r="D1865" s="55">
        <f t="shared" si="141"/>
        <v>65.88</v>
      </c>
      <c r="E1865" s="55">
        <v>5.49</v>
      </c>
      <c r="F1865" s="55">
        <f t="shared" si="142"/>
        <v>36.234000000000002</v>
      </c>
      <c r="G1865" s="100"/>
      <c r="H1865" s="56">
        <f t="shared" si="143"/>
        <v>0</v>
      </c>
      <c r="I1865" s="57" t="s">
        <v>2592</v>
      </c>
    </row>
    <row r="1866" spans="1:9" ht="14.4" customHeight="1" x14ac:dyDescent="0.3">
      <c r="A1866" s="52" t="s">
        <v>2593</v>
      </c>
      <c r="B1866" s="53" t="s">
        <v>2594</v>
      </c>
      <c r="C1866" s="54" t="s">
        <v>2558</v>
      </c>
      <c r="D1866" s="55">
        <f t="shared" si="141"/>
        <v>65.88</v>
      </c>
      <c r="E1866" s="55">
        <v>5.49</v>
      </c>
      <c r="F1866" s="55">
        <f t="shared" si="142"/>
        <v>36.234000000000002</v>
      </c>
      <c r="G1866" s="100"/>
      <c r="H1866" s="56">
        <f t="shared" si="143"/>
        <v>0</v>
      </c>
      <c r="I1866" s="57" t="s">
        <v>2595</v>
      </c>
    </row>
    <row r="1867" spans="1:9" ht="14.4" customHeight="1" x14ac:dyDescent="0.3">
      <c r="A1867" s="52" t="s">
        <v>2596</v>
      </c>
      <c r="B1867" s="53" t="s">
        <v>2597</v>
      </c>
      <c r="C1867" s="54" t="s">
        <v>2558</v>
      </c>
      <c r="D1867" s="55">
        <f t="shared" si="141"/>
        <v>65.88</v>
      </c>
      <c r="E1867" s="55">
        <v>5.49</v>
      </c>
      <c r="F1867" s="55">
        <f t="shared" si="142"/>
        <v>36.234000000000002</v>
      </c>
      <c r="G1867" s="100"/>
      <c r="H1867" s="56">
        <f t="shared" si="143"/>
        <v>0</v>
      </c>
      <c r="I1867" s="57" t="s">
        <v>2598</v>
      </c>
    </row>
    <row r="1868" spans="1:9" ht="14.4" customHeight="1" x14ac:dyDescent="0.3">
      <c r="A1868" s="83" t="s">
        <v>3490</v>
      </c>
      <c r="B1868" s="84" t="s">
        <v>3504</v>
      </c>
      <c r="C1868" s="54" t="s">
        <v>554</v>
      </c>
      <c r="D1868" s="55">
        <f t="shared" si="141"/>
        <v>65.88</v>
      </c>
      <c r="E1868" s="55">
        <v>5.49</v>
      </c>
      <c r="F1868" s="55">
        <f t="shared" si="142"/>
        <v>36.234000000000002</v>
      </c>
      <c r="G1868" s="100"/>
      <c r="H1868" s="56">
        <f t="shared" si="143"/>
        <v>0</v>
      </c>
      <c r="I1868" s="83" t="s">
        <v>3491</v>
      </c>
    </row>
    <row r="1869" spans="1:9" ht="14.4" customHeight="1" x14ac:dyDescent="0.3">
      <c r="A1869" s="83" t="s">
        <v>3492</v>
      </c>
      <c r="B1869" s="84" t="s">
        <v>3505</v>
      </c>
      <c r="C1869" s="54" t="s">
        <v>554</v>
      </c>
      <c r="D1869" s="55">
        <f t="shared" si="141"/>
        <v>65.88</v>
      </c>
      <c r="E1869" s="55">
        <v>5.49</v>
      </c>
      <c r="F1869" s="55">
        <f t="shared" si="142"/>
        <v>36.234000000000002</v>
      </c>
      <c r="G1869" s="100"/>
      <c r="H1869" s="56">
        <f t="shared" si="143"/>
        <v>0</v>
      </c>
      <c r="I1869" s="83" t="s">
        <v>3493</v>
      </c>
    </row>
    <row r="1870" spans="1:9" ht="18" x14ac:dyDescent="0.3">
      <c r="A1870" s="63" t="s">
        <v>2599</v>
      </c>
      <c r="B1870" s="63"/>
      <c r="C1870" s="63"/>
      <c r="D1870" s="63"/>
      <c r="E1870" s="63"/>
      <c r="F1870" s="63"/>
      <c r="G1870" s="101"/>
      <c r="H1870" s="56">
        <f t="shared" si="143"/>
        <v>0</v>
      </c>
      <c r="I1870" s="64"/>
    </row>
    <row r="1871" spans="1:9" ht="14.4" customHeight="1" x14ac:dyDescent="0.3">
      <c r="A1871" s="57" t="s">
        <v>2600</v>
      </c>
      <c r="B1871" s="1" t="s">
        <v>2601</v>
      </c>
      <c r="C1871" s="65" t="s">
        <v>85</v>
      </c>
      <c r="D1871" s="55">
        <v>75.48</v>
      </c>
      <c r="E1871" s="55">
        <v>6.29</v>
      </c>
      <c r="F1871" s="55">
        <v>41.514000000000003</v>
      </c>
      <c r="G1871" s="100"/>
      <c r="H1871" s="56">
        <f t="shared" si="143"/>
        <v>0</v>
      </c>
      <c r="I1871" s="58">
        <v>708382068211</v>
      </c>
    </row>
    <row r="1872" spans="1:9" ht="14.4" customHeight="1" x14ac:dyDescent="0.3">
      <c r="A1872" s="57" t="s">
        <v>2602</v>
      </c>
      <c r="B1872" s="1" t="s">
        <v>2603</v>
      </c>
      <c r="C1872" s="65" t="s">
        <v>85</v>
      </c>
      <c r="D1872" s="55">
        <v>75.48</v>
      </c>
      <c r="E1872" s="55">
        <v>6.29</v>
      </c>
      <c r="F1872" s="55">
        <v>41.514000000000003</v>
      </c>
      <c r="G1872" s="100"/>
      <c r="H1872" s="56">
        <f t="shared" si="143"/>
        <v>0</v>
      </c>
      <c r="I1872" s="58">
        <v>708382068228</v>
      </c>
    </row>
    <row r="1873" spans="1:9" ht="14.4" customHeight="1" x14ac:dyDescent="0.3">
      <c r="A1873" s="57" t="s">
        <v>2604</v>
      </c>
      <c r="B1873" s="1" t="s">
        <v>2605</v>
      </c>
      <c r="C1873" s="65" t="s">
        <v>85</v>
      </c>
      <c r="D1873" s="55">
        <v>75.48</v>
      </c>
      <c r="E1873" s="55">
        <v>6.29</v>
      </c>
      <c r="F1873" s="55">
        <v>41.514000000000003</v>
      </c>
      <c r="G1873" s="100"/>
      <c r="H1873" s="56">
        <f t="shared" si="143"/>
        <v>0</v>
      </c>
      <c r="I1873" s="58">
        <v>708382068235</v>
      </c>
    </row>
    <row r="1874" spans="1:9" ht="14.4" customHeight="1" x14ac:dyDescent="0.3">
      <c r="A1874" s="57" t="s">
        <v>2606</v>
      </c>
      <c r="B1874" s="1" t="s">
        <v>2607</v>
      </c>
      <c r="C1874" s="65" t="s">
        <v>85</v>
      </c>
      <c r="D1874" s="55">
        <v>75.48</v>
      </c>
      <c r="E1874" s="55">
        <v>6.29</v>
      </c>
      <c r="F1874" s="55">
        <v>41.514000000000003</v>
      </c>
      <c r="G1874" s="100"/>
      <c r="H1874" s="56">
        <f t="shared" si="143"/>
        <v>0</v>
      </c>
      <c r="I1874" s="58">
        <v>708382068242</v>
      </c>
    </row>
    <row r="1875" spans="1:9" ht="14.4" customHeight="1" x14ac:dyDescent="0.3">
      <c r="A1875" s="57" t="s">
        <v>2608</v>
      </c>
      <c r="B1875" s="1" t="s">
        <v>2609</v>
      </c>
      <c r="C1875" s="62" t="s">
        <v>997</v>
      </c>
      <c r="D1875" s="55">
        <v>77.88</v>
      </c>
      <c r="E1875" s="55">
        <v>6.4899999999999993</v>
      </c>
      <c r="F1875" s="55">
        <v>42.834000000000003</v>
      </c>
      <c r="G1875" s="100"/>
      <c r="H1875" s="56">
        <f t="shared" si="143"/>
        <v>0</v>
      </c>
      <c r="I1875" s="58">
        <v>708382075004</v>
      </c>
    </row>
    <row r="1876" spans="1:9" ht="14.4" customHeight="1" x14ac:dyDescent="0.3">
      <c r="A1876" s="57" t="s">
        <v>2610</v>
      </c>
      <c r="B1876" s="1" t="s">
        <v>2609</v>
      </c>
      <c r="C1876" s="62" t="s">
        <v>301</v>
      </c>
      <c r="D1876" s="55">
        <v>77.88</v>
      </c>
      <c r="E1876" s="55">
        <v>6.4899999999999993</v>
      </c>
      <c r="F1876" s="55">
        <v>42.834000000000003</v>
      </c>
      <c r="G1876" s="100"/>
      <c r="H1876" s="56">
        <f t="shared" si="143"/>
        <v>0</v>
      </c>
      <c r="I1876" s="58">
        <v>708382075011</v>
      </c>
    </row>
    <row r="1877" spans="1:9" ht="14.4" customHeight="1" x14ac:dyDescent="0.3">
      <c r="A1877" s="57" t="s">
        <v>2611</v>
      </c>
      <c r="B1877" s="1" t="s">
        <v>2612</v>
      </c>
      <c r="C1877" s="62" t="s">
        <v>997</v>
      </c>
      <c r="D1877" s="55">
        <v>77.88</v>
      </c>
      <c r="E1877" s="55">
        <v>6.4899999999999993</v>
      </c>
      <c r="F1877" s="55">
        <v>42.834000000000003</v>
      </c>
      <c r="G1877" s="100"/>
      <c r="H1877" s="56">
        <f t="shared" si="143"/>
        <v>0</v>
      </c>
      <c r="I1877" s="58">
        <v>708382075028</v>
      </c>
    </row>
    <row r="1878" spans="1:9" ht="14.4" customHeight="1" x14ac:dyDescent="0.3">
      <c r="A1878" s="57" t="s">
        <v>2613</v>
      </c>
      <c r="B1878" s="1" t="s">
        <v>2612</v>
      </c>
      <c r="C1878" s="62" t="s">
        <v>301</v>
      </c>
      <c r="D1878" s="55">
        <v>77.88</v>
      </c>
      <c r="E1878" s="55">
        <v>6.4899999999999993</v>
      </c>
      <c r="F1878" s="55">
        <v>42.834000000000003</v>
      </c>
      <c r="G1878" s="100"/>
      <c r="H1878" s="56">
        <f t="shared" si="143"/>
        <v>0</v>
      </c>
      <c r="I1878" s="58">
        <v>708382075035</v>
      </c>
    </row>
    <row r="1879" spans="1:9" ht="14.4" customHeight="1" x14ac:dyDescent="0.3">
      <c r="A1879" s="57" t="s">
        <v>2614</v>
      </c>
      <c r="B1879" s="1" t="s">
        <v>2615</v>
      </c>
      <c r="C1879" s="62" t="s">
        <v>997</v>
      </c>
      <c r="D1879" s="55">
        <v>77.88</v>
      </c>
      <c r="E1879" s="55">
        <v>6.4899999999999993</v>
      </c>
      <c r="F1879" s="55">
        <v>42.834000000000003</v>
      </c>
      <c r="G1879" s="100"/>
      <c r="H1879" s="56">
        <f t="shared" si="143"/>
        <v>0</v>
      </c>
      <c r="I1879" s="58">
        <v>708382075042</v>
      </c>
    </row>
    <row r="1880" spans="1:9" ht="14.4" customHeight="1" x14ac:dyDescent="0.3">
      <c r="A1880" s="57" t="s">
        <v>2616</v>
      </c>
      <c r="B1880" s="1" t="s">
        <v>2615</v>
      </c>
      <c r="C1880" s="62" t="s">
        <v>301</v>
      </c>
      <c r="D1880" s="55">
        <v>77.88</v>
      </c>
      <c r="E1880" s="55">
        <v>6.4899999999999993</v>
      </c>
      <c r="F1880" s="55">
        <v>42.834000000000003</v>
      </c>
      <c r="G1880" s="100"/>
      <c r="H1880" s="56">
        <f t="shared" si="143"/>
        <v>0</v>
      </c>
      <c r="I1880" s="58">
        <v>708382075059</v>
      </c>
    </row>
    <row r="1881" spans="1:9" ht="14.4" customHeight="1" x14ac:dyDescent="0.3">
      <c r="A1881" s="57" t="s">
        <v>2617</v>
      </c>
      <c r="B1881" s="1" t="s">
        <v>2618</v>
      </c>
      <c r="C1881" s="62" t="s">
        <v>997</v>
      </c>
      <c r="D1881" s="55">
        <v>77.88</v>
      </c>
      <c r="E1881" s="55">
        <v>6.4899999999999993</v>
      </c>
      <c r="F1881" s="55">
        <v>42.834000000000003</v>
      </c>
      <c r="G1881" s="100"/>
      <c r="H1881" s="56">
        <f t="shared" si="143"/>
        <v>0</v>
      </c>
      <c r="I1881" s="58">
        <v>708382075066</v>
      </c>
    </row>
    <row r="1882" spans="1:9" ht="14.4" customHeight="1" x14ac:dyDescent="0.3">
      <c r="A1882" s="57" t="s">
        <v>2619</v>
      </c>
      <c r="B1882" s="1" t="s">
        <v>2618</v>
      </c>
      <c r="C1882" s="62" t="s">
        <v>301</v>
      </c>
      <c r="D1882" s="55">
        <v>77.88</v>
      </c>
      <c r="E1882" s="55">
        <v>6.4899999999999993</v>
      </c>
      <c r="F1882" s="55">
        <v>42.834000000000003</v>
      </c>
      <c r="G1882" s="100"/>
      <c r="H1882" s="56">
        <f t="shared" si="143"/>
        <v>0</v>
      </c>
      <c r="I1882" s="58">
        <v>708382075073</v>
      </c>
    </row>
    <row r="1883" spans="1:9" ht="14.4" customHeight="1" x14ac:dyDescent="0.3">
      <c r="A1883" s="57" t="s">
        <v>2620</v>
      </c>
      <c r="B1883" s="1" t="s">
        <v>2621</v>
      </c>
      <c r="C1883" s="62" t="s">
        <v>997</v>
      </c>
      <c r="D1883" s="55">
        <v>77.88</v>
      </c>
      <c r="E1883" s="55">
        <v>6.4899999999999993</v>
      </c>
      <c r="F1883" s="55">
        <v>42.834000000000003</v>
      </c>
      <c r="G1883" s="100"/>
      <c r="H1883" s="56">
        <f t="shared" si="143"/>
        <v>0</v>
      </c>
      <c r="I1883" s="58">
        <v>708382075080</v>
      </c>
    </row>
    <row r="1884" spans="1:9" ht="15" customHeight="1" x14ac:dyDescent="0.3">
      <c r="A1884" s="57" t="s">
        <v>2622</v>
      </c>
      <c r="B1884" s="1" t="s">
        <v>2621</v>
      </c>
      <c r="C1884" s="62" t="s">
        <v>301</v>
      </c>
      <c r="D1884" s="55">
        <v>77.88</v>
      </c>
      <c r="E1884" s="55">
        <v>6.4899999999999993</v>
      </c>
      <c r="F1884" s="55">
        <v>42.834000000000003</v>
      </c>
      <c r="G1884" s="100"/>
      <c r="H1884" s="56">
        <f t="shared" si="143"/>
        <v>0</v>
      </c>
      <c r="I1884" s="58">
        <v>708382075097</v>
      </c>
    </row>
    <row r="1885" spans="1:9" ht="15" customHeight="1" x14ac:dyDescent="0.3">
      <c r="A1885" s="98" t="s">
        <v>2822</v>
      </c>
      <c r="B1885" s="87" t="s">
        <v>2824</v>
      </c>
      <c r="C1885" s="99" t="s">
        <v>2825</v>
      </c>
      <c r="D1885" s="94">
        <v>77.88</v>
      </c>
      <c r="E1885" s="94">
        <v>6.4899999999999993</v>
      </c>
      <c r="F1885" s="94">
        <v>42.834000000000003</v>
      </c>
      <c r="G1885" s="100"/>
      <c r="H1885" s="95">
        <f t="shared" si="143"/>
        <v>0</v>
      </c>
      <c r="I1885" s="88">
        <v>708382027461</v>
      </c>
    </row>
    <row r="1886" spans="1:9" ht="15" customHeight="1" x14ac:dyDescent="0.3">
      <c r="A1886" s="98" t="s">
        <v>2823</v>
      </c>
      <c r="B1886" s="87" t="s">
        <v>2824</v>
      </c>
      <c r="C1886" s="99" t="s">
        <v>2826</v>
      </c>
      <c r="D1886" s="94">
        <v>77.88</v>
      </c>
      <c r="E1886" s="94">
        <v>6.4899999999999993</v>
      </c>
      <c r="F1886" s="94">
        <v>42.834000000000003</v>
      </c>
      <c r="G1886" s="100"/>
      <c r="H1886" s="95">
        <f t="shared" si="143"/>
        <v>0</v>
      </c>
      <c r="I1886" s="88">
        <v>708382027478</v>
      </c>
    </row>
    <row r="1887" spans="1:9" ht="15" customHeight="1" x14ac:dyDescent="0.3">
      <c r="A1887" s="98" t="s">
        <v>2828</v>
      </c>
      <c r="B1887" s="87" t="s">
        <v>2827</v>
      </c>
      <c r="C1887" s="99" t="s">
        <v>2825</v>
      </c>
      <c r="D1887" s="94">
        <v>77.88</v>
      </c>
      <c r="E1887" s="94">
        <v>6.4899999999999993</v>
      </c>
      <c r="F1887" s="94">
        <v>42.834000000000003</v>
      </c>
      <c r="G1887" s="100"/>
      <c r="H1887" s="95">
        <f t="shared" si="143"/>
        <v>0</v>
      </c>
      <c r="I1887" s="88">
        <v>708382027485</v>
      </c>
    </row>
    <row r="1888" spans="1:9" ht="15" customHeight="1" x14ac:dyDescent="0.3">
      <c r="A1888" s="98" t="s">
        <v>2829</v>
      </c>
      <c r="B1888" s="87" t="s">
        <v>2827</v>
      </c>
      <c r="C1888" s="99" t="s">
        <v>2826</v>
      </c>
      <c r="D1888" s="94">
        <v>77.88</v>
      </c>
      <c r="E1888" s="94">
        <v>6.4899999999999993</v>
      </c>
      <c r="F1888" s="94">
        <v>42.834000000000003</v>
      </c>
      <c r="G1888" s="100"/>
      <c r="H1888" s="95">
        <f t="shared" si="143"/>
        <v>0</v>
      </c>
      <c r="I1888" s="88">
        <v>708382027492</v>
      </c>
    </row>
    <row r="1889" spans="1:9" ht="15" customHeight="1" x14ac:dyDescent="0.3">
      <c r="A1889" s="98" t="s">
        <v>2831</v>
      </c>
      <c r="B1889" s="87" t="s">
        <v>2830</v>
      </c>
      <c r="C1889" s="99" t="s">
        <v>2825</v>
      </c>
      <c r="D1889" s="94">
        <v>77.88</v>
      </c>
      <c r="E1889" s="94">
        <v>6.4899999999999993</v>
      </c>
      <c r="F1889" s="94">
        <v>42.834000000000003</v>
      </c>
      <c r="G1889" s="100"/>
      <c r="H1889" s="95">
        <f t="shared" si="143"/>
        <v>0</v>
      </c>
      <c r="I1889" s="88">
        <v>708382027508</v>
      </c>
    </row>
    <row r="1890" spans="1:9" ht="15" customHeight="1" x14ac:dyDescent="0.3">
      <c r="A1890" s="98" t="s">
        <v>2832</v>
      </c>
      <c r="B1890" s="87" t="s">
        <v>2830</v>
      </c>
      <c r="C1890" s="99" t="s">
        <v>2826</v>
      </c>
      <c r="D1890" s="94">
        <v>77.88</v>
      </c>
      <c r="E1890" s="94">
        <v>6.4899999999999993</v>
      </c>
      <c r="F1890" s="94">
        <v>42.834000000000003</v>
      </c>
      <c r="G1890" s="100"/>
      <c r="H1890" s="95">
        <f t="shared" si="143"/>
        <v>0</v>
      </c>
      <c r="I1890" s="88">
        <v>708382027522</v>
      </c>
    </row>
    <row r="1891" spans="1:9" ht="15" customHeight="1" x14ac:dyDescent="0.3">
      <c r="A1891" s="98" t="s">
        <v>2834</v>
      </c>
      <c r="B1891" s="87" t="s">
        <v>2833</v>
      </c>
      <c r="C1891" s="99" t="s">
        <v>2825</v>
      </c>
      <c r="D1891" s="94">
        <v>77.88</v>
      </c>
      <c r="E1891" s="94">
        <v>6.4899999999999993</v>
      </c>
      <c r="F1891" s="94">
        <v>42.834000000000003</v>
      </c>
      <c r="G1891" s="100"/>
      <c r="H1891" s="95">
        <f t="shared" si="143"/>
        <v>0</v>
      </c>
      <c r="I1891" s="88">
        <v>708382027539</v>
      </c>
    </row>
    <row r="1892" spans="1:9" ht="15" customHeight="1" x14ac:dyDescent="0.3">
      <c r="A1892" s="98" t="s">
        <v>2835</v>
      </c>
      <c r="B1892" s="87" t="s">
        <v>2833</v>
      </c>
      <c r="C1892" s="99" t="s">
        <v>2826</v>
      </c>
      <c r="D1892" s="94">
        <v>77.88</v>
      </c>
      <c r="E1892" s="94">
        <v>6.4899999999999993</v>
      </c>
      <c r="F1892" s="94">
        <v>42.834000000000003</v>
      </c>
      <c r="G1892" s="100"/>
      <c r="H1892" s="95">
        <f t="shared" si="143"/>
        <v>0</v>
      </c>
      <c r="I1892" s="88">
        <v>708382027546</v>
      </c>
    </row>
    <row r="1893" spans="1:9" ht="18" x14ac:dyDescent="0.3">
      <c r="A1893" s="50" t="s">
        <v>2623</v>
      </c>
      <c r="B1893" s="50"/>
      <c r="C1893" s="50"/>
      <c r="D1893" s="50"/>
      <c r="E1893" s="50"/>
      <c r="F1893" s="50"/>
      <c r="G1893" s="101"/>
      <c r="H1893" s="56">
        <f t="shared" si="143"/>
        <v>0</v>
      </c>
      <c r="I1893" s="51"/>
    </row>
    <row r="1894" spans="1:9" ht="14.4" customHeight="1" x14ac:dyDescent="0.3">
      <c r="A1894" s="52" t="s">
        <v>2624</v>
      </c>
      <c r="B1894" s="53" t="s">
        <v>2625</v>
      </c>
      <c r="C1894" s="54" t="s">
        <v>997</v>
      </c>
      <c r="D1894" s="55">
        <v>59.88</v>
      </c>
      <c r="E1894" s="55">
        <v>4.99</v>
      </c>
      <c r="F1894" s="55">
        <v>32.934000000000005</v>
      </c>
      <c r="G1894" s="100"/>
      <c r="H1894" s="56">
        <f t="shared" si="143"/>
        <v>0</v>
      </c>
      <c r="I1894" s="57" t="s">
        <v>2626</v>
      </c>
    </row>
    <row r="1895" spans="1:9" ht="14.4" customHeight="1" x14ac:dyDescent="0.3">
      <c r="A1895" s="52" t="s">
        <v>2627</v>
      </c>
      <c r="B1895" s="53" t="s">
        <v>2625</v>
      </c>
      <c r="C1895" s="54" t="s">
        <v>554</v>
      </c>
      <c r="D1895" s="55">
        <v>59.88</v>
      </c>
      <c r="E1895" s="55">
        <v>4.99</v>
      </c>
      <c r="F1895" s="55">
        <v>32.934000000000005</v>
      </c>
      <c r="G1895" s="100"/>
      <c r="H1895" s="56">
        <f t="shared" si="143"/>
        <v>0</v>
      </c>
      <c r="I1895" s="57" t="s">
        <v>2628</v>
      </c>
    </row>
    <row r="1896" spans="1:9" ht="14.4" customHeight="1" x14ac:dyDescent="0.3">
      <c r="A1896" s="52" t="s">
        <v>2629</v>
      </c>
      <c r="B1896" s="53" t="s">
        <v>2625</v>
      </c>
      <c r="C1896" s="54" t="s">
        <v>301</v>
      </c>
      <c r="D1896" s="55">
        <v>59.88</v>
      </c>
      <c r="E1896" s="55">
        <v>4.99</v>
      </c>
      <c r="F1896" s="55">
        <v>32.934000000000005</v>
      </c>
      <c r="G1896" s="100"/>
      <c r="H1896" s="56">
        <f t="shared" si="143"/>
        <v>0</v>
      </c>
      <c r="I1896" s="57" t="s">
        <v>2630</v>
      </c>
    </row>
    <row r="1897" spans="1:9" ht="14.4" customHeight="1" x14ac:dyDescent="0.3">
      <c r="A1897" s="52" t="s">
        <v>2631</v>
      </c>
      <c r="B1897" s="53" t="s">
        <v>2625</v>
      </c>
      <c r="C1897" s="54" t="s">
        <v>303</v>
      </c>
      <c r="D1897" s="55">
        <v>59.88</v>
      </c>
      <c r="E1897" s="55">
        <v>4.99</v>
      </c>
      <c r="F1897" s="55">
        <v>32.934000000000005</v>
      </c>
      <c r="G1897" s="100"/>
      <c r="H1897" s="56">
        <f t="shared" si="143"/>
        <v>0</v>
      </c>
      <c r="I1897" s="57" t="s">
        <v>2632</v>
      </c>
    </row>
    <row r="1898" spans="1:9" ht="14.4" customHeight="1" x14ac:dyDescent="0.3">
      <c r="A1898" s="52" t="s">
        <v>2633</v>
      </c>
      <c r="B1898" s="53" t="s">
        <v>2625</v>
      </c>
      <c r="C1898" s="54" t="s">
        <v>85</v>
      </c>
      <c r="D1898" s="55">
        <v>59.88</v>
      </c>
      <c r="E1898" s="55">
        <v>4.99</v>
      </c>
      <c r="F1898" s="55">
        <v>32.934000000000005</v>
      </c>
      <c r="G1898" s="100"/>
      <c r="H1898" s="56">
        <f t="shared" si="143"/>
        <v>0</v>
      </c>
      <c r="I1898" s="57" t="s">
        <v>2634</v>
      </c>
    </row>
    <row r="1899" spans="1:9" ht="14.4" customHeight="1" x14ac:dyDescent="0.3">
      <c r="A1899" s="52" t="s">
        <v>2635</v>
      </c>
      <c r="B1899" s="53" t="s">
        <v>2636</v>
      </c>
      <c r="C1899" s="54" t="s">
        <v>997</v>
      </c>
      <c r="D1899" s="55">
        <v>59.88</v>
      </c>
      <c r="E1899" s="55">
        <v>4.99</v>
      </c>
      <c r="F1899" s="55">
        <v>32.934000000000005</v>
      </c>
      <c r="G1899" s="100"/>
      <c r="H1899" s="56">
        <f t="shared" si="143"/>
        <v>0</v>
      </c>
      <c r="I1899" s="57" t="s">
        <v>2637</v>
      </c>
    </row>
    <row r="1900" spans="1:9" ht="14.4" customHeight="1" x14ac:dyDescent="0.3">
      <c r="A1900" s="52" t="s">
        <v>2638</v>
      </c>
      <c r="B1900" s="53" t="s">
        <v>2636</v>
      </c>
      <c r="C1900" s="54" t="s">
        <v>554</v>
      </c>
      <c r="D1900" s="55">
        <v>59.88</v>
      </c>
      <c r="E1900" s="55">
        <v>4.99</v>
      </c>
      <c r="F1900" s="55">
        <v>32.934000000000005</v>
      </c>
      <c r="G1900" s="100"/>
      <c r="H1900" s="56">
        <f t="shared" si="143"/>
        <v>0</v>
      </c>
      <c r="I1900" s="57" t="s">
        <v>2639</v>
      </c>
    </row>
    <row r="1901" spans="1:9" ht="14.4" customHeight="1" x14ac:dyDescent="0.3">
      <c r="A1901" s="52" t="s">
        <v>2640</v>
      </c>
      <c r="B1901" s="53" t="s">
        <v>2636</v>
      </c>
      <c r="C1901" s="54" t="s">
        <v>301</v>
      </c>
      <c r="D1901" s="55">
        <v>59.88</v>
      </c>
      <c r="E1901" s="55">
        <v>4.99</v>
      </c>
      <c r="F1901" s="55">
        <v>32.934000000000005</v>
      </c>
      <c r="G1901" s="100"/>
      <c r="H1901" s="56">
        <f t="shared" si="143"/>
        <v>0</v>
      </c>
      <c r="I1901" s="57" t="s">
        <v>2641</v>
      </c>
    </row>
    <row r="1902" spans="1:9" ht="14.4" customHeight="1" x14ac:dyDescent="0.3">
      <c r="A1902" s="52" t="s">
        <v>2642</v>
      </c>
      <c r="B1902" s="53" t="s">
        <v>2636</v>
      </c>
      <c r="C1902" s="54" t="s">
        <v>303</v>
      </c>
      <c r="D1902" s="55">
        <v>59.88</v>
      </c>
      <c r="E1902" s="55">
        <v>4.99</v>
      </c>
      <c r="F1902" s="55">
        <v>32.934000000000005</v>
      </c>
      <c r="G1902" s="100"/>
      <c r="H1902" s="56">
        <f t="shared" si="143"/>
        <v>0</v>
      </c>
      <c r="I1902" s="57" t="s">
        <v>2643</v>
      </c>
    </row>
    <row r="1903" spans="1:9" ht="14.4" customHeight="1" x14ac:dyDescent="0.3">
      <c r="A1903" s="52" t="s">
        <v>2644</v>
      </c>
      <c r="B1903" s="53" t="s">
        <v>2636</v>
      </c>
      <c r="C1903" s="54" t="s">
        <v>85</v>
      </c>
      <c r="D1903" s="55">
        <v>59.88</v>
      </c>
      <c r="E1903" s="55">
        <v>4.99</v>
      </c>
      <c r="F1903" s="55">
        <v>32.934000000000005</v>
      </c>
      <c r="G1903" s="100"/>
      <c r="H1903" s="56">
        <f t="shared" si="143"/>
        <v>0</v>
      </c>
      <c r="I1903" s="57" t="s">
        <v>2645</v>
      </c>
    </row>
    <row r="1904" spans="1:9" ht="14.4" customHeight="1" x14ac:dyDescent="0.3">
      <c r="A1904" s="52" t="s">
        <v>2646</v>
      </c>
      <c r="B1904" s="53" t="s">
        <v>2647</v>
      </c>
      <c r="C1904" s="54" t="s">
        <v>997</v>
      </c>
      <c r="D1904" s="55">
        <v>59.88</v>
      </c>
      <c r="E1904" s="55">
        <v>4.99</v>
      </c>
      <c r="F1904" s="55">
        <v>32.934000000000005</v>
      </c>
      <c r="G1904" s="100"/>
      <c r="H1904" s="56">
        <f t="shared" si="143"/>
        <v>0</v>
      </c>
      <c r="I1904" s="57" t="s">
        <v>2648</v>
      </c>
    </row>
    <row r="1905" spans="1:9" ht="14.4" customHeight="1" x14ac:dyDescent="0.3">
      <c r="A1905" s="52" t="s">
        <v>2649</v>
      </c>
      <c r="B1905" s="53" t="s">
        <v>2647</v>
      </c>
      <c r="C1905" s="54" t="s">
        <v>554</v>
      </c>
      <c r="D1905" s="55">
        <v>59.88</v>
      </c>
      <c r="E1905" s="55">
        <v>4.99</v>
      </c>
      <c r="F1905" s="55">
        <v>32.934000000000005</v>
      </c>
      <c r="G1905" s="100"/>
      <c r="H1905" s="56">
        <f t="shared" si="143"/>
        <v>0</v>
      </c>
      <c r="I1905" s="57" t="s">
        <v>2650</v>
      </c>
    </row>
    <row r="1906" spans="1:9" ht="14.4" customHeight="1" x14ac:dyDescent="0.3">
      <c r="A1906" s="52" t="s">
        <v>2651</v>
      </c>
      <c r="B1906" s="53" t="s">
        <v>2647</v>
      </c>
      <c r="C1906" s="54" t="s">
        <v>301</v>
      </c>
      <c r="D1906" s="55">
        <v>59.88</v>
      </c>
      <c r="E1906" s="55">
        <v>4.99</v>
      </c>
      <c r="F1906" s="55">
        <v>32.934000000000005</v>
      </c>
      <c r="G1906" s="100"/>
      <c r="H1906" s="56">
        <f t="shared" si="143"/>
        <v>0</v>
      </c>
      <c r="I1906" s="57" t="s">
        <v>2652</v>
      </c>
    </row>
    <row r="1907" spans="1:9" ht="14.4" customHeight="1" x14ac:dyDescent="0.3">
      <c r="A1907" s="52" t="s">
        <v>2653</v>
      </c>
      <c r="B1907" s="53" t="s">
        <v>2647</v>
      </c>
      <c r="C1907" s="54" t="s">
        <v>303</v>
      </c>
      <c r="D1907" s="55">
        <v>59.88</v>
      </c>
      <c r="E1907" s="55">
        <v>4.99</v>
      </c>
      <c r="F1907" s="55">
        <v>32.934000000000005</v>
      </c>
      <c r="G1907" s="100"/>
      <c r="H1907" s="56">
        <f t="shared" si="143"/>
        <v>0</v>
      </c>
      <c r="I1907" s="57" t="s">
        <v>2654</v>
      </c>
    </row>
    <row r="1908" spans="1:9" ht="14.4" customHeight="1" x14ac:dyDescent="0.3">
      <c r="A1908" s="52" t="s">
        <v>2655</v>
      </c>
      <c r="B1908" s="53" t="s">
        <v>2647</v>
      </c>
      <c r="C1908" s="54" t="s">
        <v>85</v>
      </c>
      <c r="D1908" s="55">
        <v>59.88</v>
      </c>
      <c r="E1908" s="55">
        <v>4.99</v>
      </c>
      <c r="F1908" s="55">
        <v>32.934000000000005</v>
      </c>
      <c r="G1908" s="100"/>
      <c r="H1908" s="56">
        <f t="shared" si="143"/>
        <v>0</v>
      </c>
      <c r="I1908" s="57" t="s">
        <v>2656</v>
      </c>
    </row>
    <row r="1909" spans="1:9" ht="14.4" customHeight="1" x14ac:dyDescent="0.3">
      <c r="A1909" s="52" t="s">
        <v>2657</v>
      </c>
      <c r="B1909" s="53" t="s">
        <v>2658</v>
      </c>
      <c r="C1909" s="54" t="s">
        <v>997</v>
      </c>
      <c r="D1909" s="55">
        <v>75.48</v>
      </c>
      <c r="E1909" s="55">
        <v>6.29</v>
      </c>
      <c r="F1909" s="55">
        <v>41.514000000000003</v>
      </c>
      <c r="G1909" s="100"/>
      <c r="H1909" s="56">
        <f t="shared" si="143"/>
        <v>0</v>
      </c>
      <c r="I1909" s="58">
        <v>708382068181</v>
      </c>
    </row>
    <row r="1910" spans="1:9" ht="14.4" customHeight="1" x14ac:dyDescent="0.3">
      <c r="A1910" s="52" t="s">
        <v>2659</v>
      </c>
      <c r="B1910" s="53" t="s">
        <v>2658</v>
      </c>
      <c r="C1910" s="54" t="s">
        <v>554</v>
      </c>
      <c r="D1910" s="55">
        <v>75.48</v>
      </c>
      <c r="E1910" s="55">
        <v>6.29</v>
      </c>
      <c r="F1910" s="55">
        <v>41.514000000000003</v>
      </c>
      <c r="G1910" s="100"/>
      <c r="H1910" s="56">
        <f t="shared" si="143"/>
        <v>0</v>
      </c>
      <c r="I1910" s="58">
        <v>708382068198</v>
      </c>
    </row>
    <row r="1911" spans="1:9" ht="14.4" customHeight="1" x14ac:dyDescent="0.3">
      <c r="A1911" s="52" t="s">
        <v>2660</v>
      </c>
      <c r="B1911" s="53" t="s">
        <v>2658</v>
      </c>
      <c r="C1911" s="54" t="s">
        <v>301</v>
      </c>
      <c r="D1911" s="55">
        <v>75.48</v>
      </c>
      <c r="E1911" s="55">
        <v>6.29</v>
      </c>
      <c r="F1911" s="55">
        <v>41.514000000000003</v>
      </c>
      <c r="G1911" s="100"/>
      <c r="H1911" s="56">
        <f t="shared" si="143"/>
        <v>0</v>
      </c>
      <c r="I1911" s="58">
        <v>708382068204</v>
      </c>
    </row>
    <row r="1912" spans="1:9" ht="18" x14ac:dyDescent="0.3">
      <c r="A1912" s="50" t="s">
        <v>2661</v>
      </c>
      <c r="B1912" s="50"/>
      <c r="C1912" s="50"/>
      <c r="D1912" s="50"/>
      <c r="E1912" s="50"/>
      <c r="F1912" s="50"/>
      <c r="G1912" s="101"/>
      <c r="H1912" s="56">
        <f t="shared" si="143"/>
        <v>0</v>
      </c>
      <c r="I1912" s="51"/>
    </row>
    <row r="1913" spans="1:9" ht="14.4" customHeight="1" x14ac:dyDescent="0.3">
      <c r="A1913" s="52" t="s">
        <v>2662</v>
      </c>
      <c r="B1913" s="53" t="s">
        <v>2663</v>
      </c>
      <c r="C1913" s="54" t="s">
        <v>997</v>
      </c>
      <c r="D1913" s="55">
        <f>E1913*12</f>
        <v>71.88</v>
      </c>
      <c r="E1913" s="55">
        <v>5.99</v>
      </c>
      <c r="F1913" s="55">
        <f>D1913*0.55</f>
        <v>39.533999999999999</v>
      </c>
      <c r="G1913" s="100"/>
      <c r="H1913" s="56">
        <f t="shared" si="143"/>
        <v>0</v>
      </c>
      <c r="I1913" s="57" t="s">
        <v>2664</v>
      </c>
    </row>
    <row r="1914" spans="1:9" ht="14.4" customHeight="1" x14ac:dyDescent="0.3">
      <c r="A1914" s="52" t="s">
        <v>2665</v>
      </c>
      <c r="B1914" s="53" t="s">
        <v>2663</v>
      </c>
      <c r="C1914" s="54" t="s">
        <v>554</v>
      </c>
      <c r="D1914" s="55">
        <f t="shared" ref="D1914:D1920" si="144">E1914*12</f>
        <v>71.88</v>
      </c>
      <c r="E1914" s="55">
        <v>5.99</v>
      </c>
      <c r="F1914" s="55">
        <f t="shared" ref="F1914:F1920" si="145">D1914*0.55</f>
        <v>39.533999999999999</v>
      </c>
      <c r="G1914" s="100"/>
      <c r="H1914" s="56">
        <f t="shared" si="143"/>
        <v>0</v>
      </c>
      <c r="I1914" s="57" t="s">
        <v>2666</v>
      </c>
    </row>
    <row r="1915" spans="1:9" ht="14.4" customHeight="1" x14ac:dyDescent="0.3">
      <c r="A1915" s="52" t="s">
        <v>2667</v>
      </c>
      <c r="B1915" s="53" t="s">
        <v>2663</v>
      </c>
      <c r="C1915" s="54" t="s">
        <v>301</v>
      </c>
      <c r="D1915" s="55">
        <f t="shared" si="144"/>
        <v>71.88</v>
      </c>
      <c r="E1915" s="55">
        <v>5.99</v>
      </c>
      <c r="F1915" s="55">
        <f t="shared" si="145"/>
        <v>39.533999999999999</v>
      </c>
      <c r="G1915" s="100"/>
      <c r="H1915" s="56">
        <f t="shared" si="143"/>
        <v>0</v>
      </c>
      <c r="I1915" s="57" t="s">
        <v>2668</v>
      </c>
    </row>
    <row r="1916" spans="1:9" ht="14.4" customHeight="1" x14ac:dyDescent="0.3">
      <c r="A1916" s="91" t="s">
        <v>2894</v>
      </c>
      <c r="B1916" s="92" t="s">
        <v>2893</v>
      </c>
      <c r="C1916" s="93" t="s">
        <v>1577</v>
      </c>
      <c r="D1916" s="94">
        <f t="shared" si="144"/>
        <v>71.88</v>
      </c>
      <c r="E1916" s="94">
        <v>5.99</v>
      </c>
      <c r="F1916" s="94">
        <f t="shared" si="145"/>
        <v>39.533999999999999</v>
      </c>
      <c r="G1916" s="100"/>
      <c r="H1916" s="95">
        <f t="shared" si="143"/>
        <v>0</v>
      </c>
      <c r="I1916" s="88">
        <v>708382028024</v>
      </c>
    </row>
    <row r="1917" spans="1:9" ht="14.4" customHeight="1" x14ac:dyDescent="0.3">
      <c r="A1917" s="91" t="s">
        <v>2895</v>
      </c>
      <c r="B1917" s="92" t="s">
        <v>2897</v>
      </c>
      <c r="C1917" s="93" t="s">
        <v>1577</v>
      </c>
      <c r="D1917" s="94">
        <f t="shared" si="144"/>
        <v>71.88</v>
      </c>
      <c r="E1917" s="94">
        <v>5.99</v>
      </c>
      <c r="F1917" s="94">
        <f t="shared" si="145"/>
        <v>39.533999999999999</v>
      </c>
      <c r="G1917" s="100"/>
      <c r="H1917" s="95">
        <f t="shared" si="143"/>
        <v>0</v>
      </c>
      <c r="I1917" s="88">
        <v>708382028031</v>
      </c>
    </row>
    <row r="1918" spans="1:9" ht="14.4" customHeight="1" x14ac:dyDescent="0.3">
      <c r="A1918" s="91" t="s">
        <v>2896</v>
      </c>
      <c r="B1918" s="92" t="s">
        <v>2898</v>
      </c>
      <c r="C1918" s="93" t="s">
        <v>1577</v>
      </c>
      <c r="D1918" s="94">
        <f t="shared" si="144"/>
        <v>71.88</v>
      </c>
      <c r="E1918" s="94">
        <v>5.99</v>
      </c>
      <c r="F1918" s="94">
        <f t="shared" si="145"/>
        <v>39.533999999999999</v>
      </c>
      <c r="G1918" s="100"/>
      <c r="H1918" s="95">
        <f t="shared" si="143"/>
        <v>0</v>
      </c>
      <c r="I1918" s="88">
        <v>708382028048</v>
      </c>
    </row>
    <row r="1919" spans="1:9" ht="14.4" customHeight="1" x14ac:dyDescent="0.3">
      <c r="A1919" s="52" t="s">
        <v>3348</v>
      </c>
      <c r="B1919" s="53" t="s">
        <v>3350</v>
      </c>
      <c r="C1919" s="54" t="s">
        <v>997</v>
      </c>
      <c r="D1919" s="55">
        <f t="shared" si="144"/>
        <v>71.88</v>
      </c>
      <c r="E1919" s="55">
        <v>5.99</v>
      </c>
      <c r="F1919" s="55">
        <f t="shared" si="145"/>
        <v>39.533999999999999</v>
      </c>
      <c r="G1919" s="100"/>
      <c r="H1919" s="56">
        <f t="shared" si="143"/>
        <v>0</v>
      </c>
      <c r="I1919" s="58">
        <v>708382032137</v>
      </c>
    </row>
    <row r="1920" spans="1:9" ht="14.4" customHeight="1" x14ac:dyDescent="0.3">
      <c r="A1920" s="52" t="s">
        <v>3349</v>
      </c>
      <c r="B1920" s="53" t="s">
        <v>3350</v>
      </c>
      <c r="C1920" s="54" t="s">
        <v>554</v>
      </c>
      <c r="D1920" s="55">
        <f t="shared" si="144"/>
        <v>71.88</v>
      </c>
      <c r="E1920" s="55">
        <v>5.99</v>
      </c>
      <c r="F1920" s="55">
        <f t="shared" si="145"/>
        <v>39.533999999999999</v>
      </c>
      <c r="G1920" s="100"/>
      <c r="H1920" s="56">
        <f t="shared" si="143"/>
        <v>0</v>
      </c>
      <c r="I1920" s="58">
        <v>708382032168</v>
      </c>
    </row>
    <row r="1921" spans="1:9" ht="18" x14ac:dyDescent="0.3">
      <c r="A1921" s="50" t="s">
        <v>2669</v>
      </c>
      <c r="B1921" s="50"/>
      <c r="C1921" s="50"/>
      <c r="D1921" s="50"/>
      <c r="E1921" s="50"/>
      <c r="F1921" s="50"/>
      <c r="G1921" s="101"/>
      <c r="H1921" s="56">
        <f t="shared" si="143"/>
        <v>0</v>
      </c>
      <c r="I1921" s="51"/>
    </row>
    <row r="1922" spans="1:9" ht="14.4" customHeight="1" x14ac:dyDescent="0.3">
      <c r="A1922" s="87" t="s">
        <v>3087</v>
      </c>
      <c r="B1922" s="87" t="s">
        <v>2671</v>
      </c>
      <c r="C1922" s="93" t="s">
        <v>2825</v>
      </c>
      <c r="D1922" s="94">
        <v>59.88</v>
      </c>
      <c r="E1922" s="94">
        <v>4.99</v>
      </c>
      <c r="F1922" s="94">
        <v>32.934000000000005</v>
      </c>
      <c r="G1922" s="100"/>
      <c r="H1922" s="95">
        <f t="shared" si="143"/>
        <v>0</v>
      </c>
      <c r="I1922" s="88">
        <v>708382029755</v>
      </c>
    </row>
    <row r="1923" spans="1:9" ht="14.4" customHeight="1" x14ac:dyDescent="0.3">
      <c r="A1923" s="1" t="s">
        <v>2670</v>
      </c>
      <c r="B1923" s="1" t="s">
        <v>2671</v>
      </c>
      <c r="C1923" s="54" t="s">
        <v>1615</v>
      </c>
      <c r="D1923" s="55">
        <v>59.88</v>
      </c>
      <c r="E1923" s="55">
        <v>4.99</v>
      </c>
      <c r="F1923" s="55">
        <v>32.934000000000005</v>
      </c>
      <c r="G1923" s="100"/>
      <c r="H1923" s="56">
        <f t="shared" ref="H1923:H1986" si="146">G1923*F1923</f>
        <v>0</v>
      </c>
      <c r="I1923" s="58">
        <v>708382068266</v>
      </c>
    </row>
    <row r="1924" spans="1:9" ht="14.4" customHeight="1" x14ac:dyDescent="0.3">
      <c r="A1924" s="87" t="s">
        <v>3086</v>
      </c>
      <c r="B1924" s="87" t="s">
        <v>2673</v>
      </c>
      <c r="C1924" s="93" t="s">
        <v>2825</v>
      </c>
      <c r="D1924" s="94">
        <v>59.88</v>
      </c>
      <c r="E1924" s="94">
        <v>4.99</v>
      </c>
      <c r="F1924" s="94">
        <v>32.934000000000005</v>
      </c>
      <c r="G1924" s="100"/>
      <c r="H1924" s="95">
        <f t="shared" si="146"/>
        <v>0</v>
      </c>
      <c r="I1924" s="88">
        <v>708382029779</v>
      </c>
    </row>
    <row r="1925" spans="1:9" ht="14.4" customHeight="1" x14ac:dyDescent="0.3">
      <c r="A1925" s="1" t="s">
        <v>2672</v>
      </c>
      <c r="B1925" s="1" t="s">
        <v>2673</v>
      </c>
      <c r="C1925" s="54" t="s">
        <v>1615</v>
      </c>
      <c r="D1925" s="55">
        <v>59.88</v>
      </c>
      <c r="E1925" s="55">
        <v>4.99</v>
      </c>
      <c r="F1925" s="55">
        <v>32.934000000000005</v>
      </c>
      <c r="G1925" s="100"/>
      <c r="H1925" s="56">
        <f t="shared" si="146"/>
        <v>0</v>
      </c>
      <c r="I1925" s="58">
        <v>708382068273</v>
      </c>
    </row>
    <row r="1926" spans="1:9" ht="14.4" customHeight="1" x14ac:dyDescent="0.3">
      <c r="A1926" s="87" t="s">
        <v>3085</v>
      </c>
      <c r="B1926" s="87" t="s">
        <v>2675</v>
      </c>
      <c r="C1926" s="93" t="s">
        <v>2825</v>
      </c>
      <c r="D1926" s="94">
        <v>59.88</v>
      </c>
      <c r="E1926" s="94">
        <v>4.99</v>
      </c>
      <c r="F1926" s="94">
        <v>32.934000000000005</v>
      </c>
      <c r="G1926" s="100"/>
      <c r="H1926" s="95">
        <f t="shared" si="146"/>
        <v>0</v>
      </c>
      <c r="I1926" s="88">
        <v>708382029793</v>
      </c>
    </row>
    <row r="1927" spans="1:9" ht="14.4" customHeight="1" x14ac:dyDescent="0.3">
      <c r="A1927" s="1" t="s">
        <v>2674</v>
      </c>
      <c r="B1927" s="1" t="s">
        <v>2675</v>
      </c>
      <c r="C1927" s="54" t="s">
        <v>1615</v>
      </c>
      <c r="D1927" s="55">
        <v>59.88</v>
      </c>
      <c r="E1927" s="55">
        <v>4.99</v>
      </c>
      <c r="F1927" s="55">
        <v>32.934000000000005</v>
      </c>
      <c r="G1927" s="100"/>
      <c r="H1927" s="56">
        <f t="shared" si="146"/>
        <v>0</v>
      </c>
      <c r="I1927" s="58">
        <v>708382068280</v>
      </c>
    </row>
    <row r="1928" spans="1:9" ht="14.4" customHeight="1" x14ac:dyDescent="0.3">
      <c r="A1928" s="87" t="s">
        <v>3084</v>
      </c>
      <c r="B1928" s="87" t="s">
        <v>2677</v>
      </c>
      <c r="C1928" s="93" t="s">
        <v>2825</v>
      </c>
      <c r="D1928" s="94">
        <v>59.88</v>
      </c>
      <c r="E1928" s="94">
        <v>4.99</v>
      </c>
      <c r="F1928" s="94">
        <v>32.934000000000005</v>
      </c>
      <c r="G1928" s="100"/>
      <c r="H1928" s="95">
        <f t="shared" si="146"/>
        <v>0</v>
      </c>
      <c r="I1928" s="88">
        <v>708382029809</v>
      </c>
    </row>
    <row r="1929" spans="1:9" ht="14.4" customHeight="1" x14ac:dyDescent="0.3">
      <c r="A1929" s="1" t="s">
        <v>2676</v>
      </c>
      <c r="B1929" s="1" t="s">
        <v>2677</v>
      </c>
      <c r="C1929" s="54" t="s">
        <v>1615</v>
      </c>
      <c r="D1929" s="55">
        <v>59.88</v>
      </c>
      <c r="E1929" s="55">
        <v>4.99</v>
      </c>
      <c r="F1929" s="55">
        <v>32.934000000000005</v>
      </c>
      <c r="G1929" s="100"/>
      <c r="H1929" s="56">
        <f t="shared" si="146"/>
        <v>0</v>
      </c>
      <c r="I1929" s="58">
        <v>708382068297</v>
      </c>
    </row>
    <row r="1930" spans="1:9" ht="14.4" customHeight="1" x14ac:dyDescent="0.3">
      <c r="A1930" s="87" t="s">
        <v>3083</v>
      </c>
      <c r="B1930" s="87" t="s">
        <v>2679</v>
      </c>
      <c r="C1930" s="93" t="s">
        <v>2825</v>
      </c>
      <c r="D1930" s="94">
        <v>59.88</v>
      </c>
      <c r="E1930" s="94">
        <v>4.99</v>
      </c>
      <c r="F1930" s="94">
        <v>32.934000000000005</v>
      </c>
      <c r="G1930" s="100"/>
      <c r="H1930" s="95">
        <f t="shared" si="146"/>
        <v>0</v>
      </c>
      <c r="I1930" s="88">
        <v>708382029816</v>
      </c>
    </row>
    <row r="1931" spans="1:9" ht="14.4" customHeight="1" x14ac:dyDescent="0.3">
      <c r="A1931" s="1" t="s">
        <v>2678</v>
      </c>
      <c r="B1931" s="1" t="s">
        <v>2679</v>
      </c>
      <c r="C1931" s="54" t="s">
        <v>1615</v>
      </c>
      <c r="D1931" s="55">
        <v>59.88</v>
      </c>
      <c r="E1931" s="55">
        <v>4.99</v>
      </c>
      <c r="F1931" s="55">
        <v>32.934000000000005</v>
      </c>
      <c r="G1931" s="100"/>
      <c r="H1931" s="56">
        <f t="shared" si="146"/>
        <v>0</v>
      </c>
      <c r="I1931" s="58">
        <v>708382068303</v>
      </c>
    </row>
    <row r="1932" spans="1:9" ht="14.4" customHeight="1" x14ac:dyDescent="0.3">
      <c r="A1932" s="87" t="s">
        <v>3081</v>
      </c>
      <c r="B1932" s="87" t="s">
        <v>2681</v>
      </c>
      <c r="C1932" s="93" t="s">
        <v>2825</v>
      </c>
      <c r="D1932" s="94">
        <v>59.88</v>
      </c>
      <c r="E1932" s="94">
        <v>4.99</v>
      </c>
      <c r="F1932" s="94">
        <v>32.934000000000005</v>
      </c>
      <c r="G1932" s="100"/>
      <c r="H1932" s="95">
        <f t="shared" si="146"/>
        <v>0</v>
      </c>
      <c r="I1932" s="88">
        <v>708382029762</v>
      </c>
    </row>
    <row r="1933" spans="1:9" ht="14.4" customHeight="1" x14ac:dyDescent="0.3">
      <c r="A1933" s="1" t="s">
        <v>2680</v>
      </c>
      <c r="B1933" s="1" t="s">
        <v>2681</v>
      </c>
      <c r="C1933" s="54" t="s">
        <v>1615</v>
      </c>
      <c r="D1933" s="55">
        <v>59.88</v>
      </c>
      <c r="E1933" s="55">
        <v>4.99</v>
      </c>
      <c r="F1933" s="55">
        <v>32.934000000000005</v>
      </c>
      <c r="G1933" s="100"/>
      <c r="H1933" s="56">
        <f t="shared" si="146"/>
        <v>0</v>
      </c>
      <c r="I1933" s="58">
        <v>708382099468</v>
      </c>
    </row>
    <row r="1934" spans="1:9" ht="14.4" customHeight="1" x14ac:dyDescent="0.3">
      <c r="A1934" s="87" t="s">
        <v>3082</v>
      </c>
      <c r="B1934" s="87" t="s">
        <v>2683</v>
      </c>
      <c r="C1934" s="93" t="s">
        <v>2825</v>
      </c>
      <c r="D1934" s="94">
        <v>59.88</v>
      </c>
      <c r="E1934" s="94">
        <v>4.99</v>
      </c>
      <c r="F1934" s="94">
        <v>32.934000000000005</v>
      </c>
      <c r="G1934" s="100"/>
      <c r="H1934" s="95">
        <f t="shared" si="146"/>
        <v>0</v>
      </c>
      <c r="I1934" s="88">
        <v>708382029786</v>
      </c>
    </row>
    <row r="1935" spans="1:9" ht="14.4" customHeight="1" x14ac:dyDescent="0.3">
      <c r="A1935" s="1" t="s">
        <v>2682</v>
      </c>
      <c r="B1935" s="1" t="s">
        <v>2683</v>
      </c>
      <c r="C1935" s="54" t="s">
        <v>1615</v>
      </c>
      <c r="D1935" s="55">
        <v>59.88</v>
      </c>
      <c r="E1935" s="55">
        <v>4.99</v>
      </c>
      <c r="F1935" s="55">
        <v>32.934000000000005</v>
      </c>
      <c r="G1935" s="100"/>
      <c r="H1935" s="56">
        <f t="shared" si="146"/>
        <v>0</v>
      </c>
      <c r="I1935" s="58">
        <v>708382099475</v>
      </c>
    </row>
    <row r="1936" spans="1:9" ht="14.4" customHeight="1" x14ac:dyDescent="0.3">
      <c r="A1936" s="87" t="s">
        <v>3079</v>
      </c>
      <c r="B1936" s="87" t="s">
        <v>3077</v>
      </c>
      <c r="C1936" s="93" t="s">
        <v>2825</v>
      </c>
      <c r="D1936" s="94">
        <v>59.88</v>
      </c>
      <c r="E1936" s="94">
        <v>4.99</v>
      </c>
      <c r="F1936" s="94">
        <v>32.934000000000005</v>
      </c>
      <c r="G1936" s="100"/>
      <c r="H1936" s="95">
        <f t="shared" si="146"/>
        <v>0</v>
      </c>
      <c r="I1936" s="88">
        <v>708382029830</v>
      </c>
    </row>
    <row r="1937" spans="1:9" ht="14.4" customHeight="1" x14ac:dyDescent="0.3">
      <c r="A1937" s="87" t="s">
        <v>3078</v>
      </c>
      <c r="B1937" s="87" t="s">
        <v>3077</v>
      </c>
      <c r="C1937" s="93" t="s">
        <v>3080</v>
      </c>
      <c r="D1937" s="94">
        <v>59.88</v>
      </c>
      <c r="E1937" s="94">
        <v>4.99</v>
      </c>
      <c r="F1937" s="94">
        <v>32.934000000000005</v>
      </c>
      <c r="G1937" s="100"/>
      <c r="H1937" s="95">
        <f t="shared" si="146"/>
        <v>0</v>
      </c>
      <c r="I1937" s="88">
        <v>708382029823</v>
      </c>
    </row>
    <row r="1938" spans="1:9" ht="14.4" customHeight="1" x14ac:dyDescent="0.3">
      <c r="A1938" s="1" t="s">
        <v>2684</v>
      </c>
      <c r="B1938" s="1" t="s">
        <v>2685</v>
      </c>
      <c r="C1938" s="54" t="s">
        <v>1504</v>
      </c>
      <c r="D1938" s="55">
        <v>59.88</v>
      </c>
      <c r="E1938" s="55">
        <v>4.99</v>
      </c>
      <c r="F1938" s="55">
        <v>32.934000000000005</v>
      </c>
      <c r="G1938" s="100"/>
      <c r="H1938" s="56">
        <f t="shared" si="146"/>
        <v>0</v>
      </c>
      <c r="I1938" s="58">
        <v>708382068310</v>
      </c>
    </row>
    <row r="1939" spans="1:9" ht="14.4" customHeight="1" x14ac:dyDescent="0.3">
      <c r="A1939" s="1" t="s">
        <v>2686</v>
      </c>
      <c r="B1939" s="1" t="s">
        <v>2685</v>
      </c>
      <c r="C1939" s="54" t="s">
        <v>997</v>
      </c>
      <c r="D1939" s="55">
        <v>59.88</v>
      </c>
      <c r="E1939" s="55">
        <v>4.99</v>
      </c>
      <c r="F1939" s="55">
        <v>32.934000000000005</v>
      </c>
      <c r="G1939" s="100"/>
      <c r="H1939" s="56">
        <f t="shared" si="146"/>
        <v>0</v>
      </c>
      <c r="I1939" s="58">
        <v>708382068327</v>
      </c>
    </row>
    <row r="1940" spans="1:9" ht="14.4" customHeight="1" x14ac:dyDescent="0.3">
      <c r="A1940" s="1" t="s">
        <v>2687</v>
      </c>
      <c r="B1940" s="1" t="s">
        <v>2688</v>
      </c>
      <c r="C1940" s="54" t="s">
        <v>1504</v>
      </c>
      <c r="D1940" s="55">
        <v>59.88</v>
      </c>
      <c r="E1940" s="55">
        <v>4.99</v>
      </c>
      <c r="F1940" s="55">
        <v>32.934000000000005</v>
      </c>
      <c r="G1940" s="100"/>
      <c r="H1940" s="56">
        <f t="shared" si="146"/>
        <v>0</v>
      </c>
      <c r="I1940" s="58">
        <v>708382068334</v>
      </c>
    </row>
    <row r="1941" spans="1:9" ht="14.4" customHeight="1" x14ac:dyDescent="0.3">
      <c r="A1941" s="1" t="s">
        <v>2689</v>
      </c>
      <c r="B1941" s="1" t="s">
        <v>2688</v>
      </c>
      <c r="C1941" s="54" t="s">
        <v>997</v>
      </c>
      <c r="D1941" s="55">
        <v>59.88</v>
      </c>
      <c r="E1941" s="55">
        <v>4.99</v>
      </c>
      <c r="F1941" s="55">
        <v>32.934000000000005</v>
      </c>
      <c r="G1941" s="100"/>
      <c r="H1941" s="56">
        <f t="shared" si="146"/>
        <v>0</v>
      </c>
      <c r="I1941" s="58">
        <v>708382068341</v>
      </c>
    </row>
    <row r="1942" spans="1:9" ht="14.4" customHeight="1" x14ac:dyDescent="0.3">
      <c r="A1942" s="1" t="s">
        <v>2690</v>
      </c>
      <c r="B1942" s="1" t="s">
        <v>2691</v>
      </c>
      <c r="C1942" s="54" t="s">
        <v>1615</v>
      </c>
      <c r="D1942" s="55">
        <v>65.88</v>
      </c>
      <c r="E1942" s="55">
        <v>5.4899999999999993</v>
      </c>
      <c r="F1942" s="55">
        <v>36.234000000000002</v>
      </c>
      <c r="G1942" s="100"/>
      <c r="H1942" s="56">
        <f t="shared" si="146"/>
        <v>0</v>
      </c>
      <c r="I1942" s="58">
        <v>708382068358</v>
      </c>
    </row>
    <row r="1943" spans="1:9" ht="14.4" customHeight="1" x14ac:dyDescent="0.3">
      <c r="A1943" s="1" t="s">
        <v>2692</v>
      </c>
      <c r="B1943" s="1" t="s">
        <v>2693</v>
      </c>
      <c r="C1943" s="54" t="s">
        <v>1615</v>
      </c>
      <c r="D1943" s="55">
        <v>65.88</v>
      </c>
      <c r="E1943" s="55">
        <v>5.4899999999999993</v>
      </c>
      <c r="F1943" s="55">
        <v>36.234000000000002</v>
      </c>
      <c r="G1943" s="100"/>
      <c r="H1943" s="56">
        <f t="shared" si="146"/>
        <v>0</v>
      </c>
      <c r="I1943" s="58">
        <v>708382068365</v>
      </c>
    </row>
    <row r="1944" spans="1:9" ht="14.4" customHeight="1" x14ac:dyDescent="0.3">
      <c r="A1944" s="1" t="s">
        <v>2694</v>
      </c>
      <c r="B1944" s="1" t="s">
        <v>2695</v>
      </c>
      <c r="C1944" s="54" t="s">
        <v>1615</v>
      </c>
      <c r="D1944" s="55">
        <v>65.88</v>
      </c>
      <c r="E1944" s="55">
        <v>5.4899999999999993</v>
      </c>
      <c r="F1944" s="55">
        <v>36.234000000000002</v>
      </c>
      <c r="G1944" s="100"/>
      <c r="H1944" s="56">
        <f t="shared" si="146"/>
        <v>0</v>
      </c>
      <c r="I1944" s="58">
        <v>708382068372</v>
      </c>
    </row>
    <row r="1945" spans="1:9" ht="14.4" customHeight="1" x14ac:dyDescent="0.3">
      <c r="A1945" s="1" t="s">
        <v>2696</v>
      </c>
      <c r="B1945" s="1" t="s">
        <v>2697</v>
      </c>
      <c r="C1945" s="54" t="s">
        <v>1615</v>
      </c>
      <c r="D1945" s="55">
        <v>65.88</v>
      </c>
      <c r="E1945" s="55">
        <v>5.4899999999999993</v>
      </c>
      <c r="F1945" s="55">
        <v>36.234000000000002</v>
      </c>
      <c r="G1945" s="100"/>
      <c r="H1945" s="56">
        <f t="shared" si="146"/>
        <v>0</v>
      </c>
      <c r="I1945" s="58">
        <v>708382068389</v>
      </c>
    </row>
    <row r="1946" spans="1:9" ht="14.4" customHeight="1" x14ac:dyDescent="0.3">
      <c r="A1946" s="1" t="s">
        <v>2698</v>
      </c>
      <c r="B1946" s="1" t="s">
        <v>2699</v>
      </c>
      <c r="C1946" s="54" t="s">
        <v>2700</v>
      </c>
      <c r="D1946" s="55">
        <f>E1946*12</f>
        <v>95.88</v>
      </c>
      <c r="E1946" s="55">
        <v>7.99</v>
      </c>
      <c r="F1946" s="55">
        <f>D1946*0.55</f>
        <v>52.734000000000002</v>
      </c>
      <c r="G1946" s="100"/>
      <c r="H1946" s="56">
        <f t="shared" si="146"/>
        <v>0</v>
      </c>
      <c r="I1946" s="58">
        <v>708382068396</v>
      </c>
    </row>
    <row r="1947" spans="1:9" ht="14.4" customHeight="1" x14ac:dyDescent="0.3">
      <c r="A1947" s="1" t="s">
        <v>2701</v>
      </c>
      <c r="B1947" s="1" t="s">
        <v>2702</v>
      </c>
      <c r="C1947" s="54" t="s">
        <v>2700</v>
      </c>
      <c r="D1947" s="55">
        <f t="shared" ref="D1947:D1949" si="147">E1947*12</f>
        <v>95.88</v>
      </c>
      <c r="E1947" s="55">
        <v>7.99</v>
      </c>
      <c r="F1947" s="55">
        <f t="shared" ref="F1947:F1949" si="148">D1947*0.55</f>
        <v>52.734000000000002</v>
      </c>
      <c r="G1947" s="100"/>
      <c r="H1947" s="56">
        <f t="shared" si="146"/>
        <v>0</v>
      </c>
      <c r="I1947" s="58">
        <v>708382068402</v>
      </c>
    </row>
    <row r="1948" spans="1:9" ht="14.4" customHeight="1" x14ac:dyDescent="0.3">
      <c r="A1948" s="1" t="s">
        <v>2703</v>
      </c>
      <c r="B1948" s="1" t="s">
        <v>2704</v>
      </c>
      <c r="C1948" s="54" t="s">
        <v>2700</v>
      </c>
      <c r="D1948" s="55">
        <f t="shared" si="147"/>
        <v>95.88</v>
      </c>
      <c r="E1948" s="55">
        <v>7.99</v>
      </c>
      <c r="F1948" s="55">
        <f t="shared" si="148"/>
        <v>52.734000000000002</v>
      </c>
      <c r="G1948" s="100"/>
      <c r="H1948" s="56">
        <f t="shared" si="146"/>
        <v>0</v>
      </c>
      <c r="I1948" s="58">
        <v>708382068419</v>
      </c>
    </row>
    <row r="1949" spans="1:9" ht="14.4" customHeight="1" x14ac:dyDescent="0.3">
      <c r="A1949" s="1" t="s">
        <v>2705</v>
      </c>
      <c r="B1949" s="1" t="s">
        <v>2706</v>
      </c>
      <c r="C1949" s="54" t="s">
        <v>2700</v>
      </c>
      <c r="D1949" s="55">
        <f t="shared" si="147"/>
        <v>107.88</v>
      </c>
      <c r="E1949" s="55">
        <v>8.99</v>
      </c>
      <c r="F1949" s="55">
        <f t="shared" si="148"/>
        <v>59.334000000000003</v>
      </c>
      <c r="G1949" s="100"/>
      <c r="H1949" s="56">
        <f t="shared" si="146"/>
        <v>0</v>
      </c>
      <c r="I1949" s="58">
        <v>708382074533</v>
      </c>
    </row>
    <row r="1950" spans="1:9" ht="14.4" customHeight="1" x14ac:dyDescent="0.3">
      <c r="A1950" s="1" t="s">
        <v>2707</v>
      </c>
      <c r="B1950" s="1" t="s">
        <v>2708</v>
      </c>
      <c r="C1950" s="54" t="s">
        <v>1615</v>
      </c>
      <c r="D1950" s="55">
        <v>83.88</v>
      </c>
      <c r="E1950" s="55">
        <v>6.9899999999999993</v>
      </c>
      <c r="F1950" s="55">
        <v>46.134</v>
      </c>
      <c r="G1950" s="100"/>
      <c r="H1950" s="56">
        <f t="shared" si="146"/>
        <v>0</v>
      </c>
      <c r="I1950" s="58">
        <v>708382068433</v>
      </c>
    </row>
    <row r="1951" spans="1:9" ht="14.4" customHeight="1" x14ac:dyDescent="0.3">
      <c r="A1951" s="1" t="s">
        <v>2709</v>
      </c>
      <c r="B1951" s="1" t="s">
        <v>2708</v>
      </c>
      <c r="C1951" s="54" t="s">
        <v>997</v>
      </c>
      <c r="D1951" s="55">
        <v>83.88</v>
      </c>
      <c r="E1951" s="55">
        <v>6.9899999999999993</v>
      </c>
      <c r="F1951" s="55">
        <v>46.134</v>
      </c>
      <c r="G1951" s="100"/>
      <c r="H1951" s="56">
        <f t="shared" si="146"/>
        <v>0</v>
      </c>
      <c r="I1951" s="58">
        <v>708382068440</v>
      </c>
    </row>
    <row r="1952" spans="1:9" ht="14.4" customHeight="1" x14ac:dyDescent="0.3">
      <c r="A1952" s="1" t="s">
        <v>2710</v>
      </c>
      <c r="B1952" s="1" t="s">
        <v>2711</v>
      </c>
      <c r="C1952" s="54" t="s">
        <v>1615</v>
      </c>
      <c r="D1952" s="55">
        <v>83.88</v>
      </c>
      <c r="E1952" s="55">
        <v>6.9899999999999993</v>
      </c>
      <c r="F1952" s="55">
        <v>46.134</v>
      </c>
      <c r="G1952" s="100"/>
      <c r="H1952" s="56">
        <f t="shared" si="146"/>
        <v>0</v>
      </c>
      <c r="I1952" s="58">
        <v>708382068457</v>
      </c>
    </row>
    <row r="1953" spans="1:9" ht="14.4" customHeight="1" x14ac:dyDescent="0.3">
      <c r="A1953" s="1" t="s">
        <v>2712</v>
      </c>
      <c r="B1953" s="1" t="s">
        <v>2711</v>
      </c>
      <c r="C1953" s="54" t="s">
        <v>997</v>
      </c>
      <c r="D1953" s="55">
        <v>83.88</v>
      </c>
      <c r="E1953" s="55">
        <v>6.9899999999999993</v>
      </c>
      <c r="F1953" s="55">
        <v>46.134</v>
      </c>
      <c r="G1953" s="100"/>
      <c r="H1953" s="56">
        <f t="shared" si="146"/>
        <v>0</v>
      </c>
      <c r="I1953" s="58">
        <v>708382068464</v>
      </c>
    </row>
    <row r="1954" spans="1:9" ht="14.4" customHeight="1" x14ac:dyDescent="0.3">
      <c r="A1954" s="1" t="s">
        <v>2713</v>
      </c>
      <c r="B1954" s="1" t="s">
        <v>2714</v>
      </c>
      <c r="C1954" s="54" t="s">
        <v>1615</v>
      </c>
      <c r="D1954" s="55">
        <v>83.88</v>
      </c>
      <c r="E1954" s="55">
        <v>6.9899999999999993</v>
      </c>
      <c r="F1954" s="55">
        <v>46.134</v>
      </c>
      <c r="G1954" s="100"/>
      <c r="H1954" s="56">
        <f t="shared" si="146"/>
        <v>0</v>
      </c>
      <c r="I1954" s="58">
        <v>708382068471</v>
      </c>
    </row>
    <row r="1955" spans="1:9" ht="14.4" customHeight="1" x14ac:dyDescent="0.3">
      <c r="A1955" s="1" t="s">
        <v>2715</v>
      </c>
      <c r="B1955" s="1" t="s">
        <v>2714</v>
      </c>
      <c r="C1955" s="54" t="s">
        <v>997</v>
      </c>
      <c r="D1955" s="55">
        <v>83.88</v>
      </c>
      <c r="E1955" s="55">
        <v>6.9899999999999993</v>
      </c>
      <c r="F1955" s="55">
        <v>46.134</v>
      </c>
      <c r="G1955" s="100"/>
      <c r="H1955" s="56">
        <f t="shared" si="146"/>
        <v>0</v>
      </c>
      <c r="I1955" s="58">
        <v>708382068488</v>
      </c>
    </row>
    <row r="1956" spans="1:9" ht="14.4" customHeight="1" x14ac:dyDescent="0.3">
      <c r="A1956" s="1" t="s">
        <v>2716</v>
      </c>
      <c r="B1956" s="1" t="s">
        <v>2717</v>
      </c>
      <c r="C1956" s="54" t="s">
        <v>997</v>
      </c>
      <c r="D1956" s="55">
        <v>65.88</v>
      </c>
      <c r="E1956" s="55">
        <v>5.4899999999999993</v>
      </c>
      <c r="F1956" s="55">
        <v>36.234000000000002</v>
      </c>
      <c r="G1956" s="100"/>
      <c r="H1956" s="56">
        <f t="shared" si="146"/>
        <v>0</v>
      </c>
      <c r="I1956" s="58">
        <v>708382068495</v>
      </c>
    </row>
    <row r="1957" spans="1:9" ht="14.4" customHeight="1" x14ac:dyDescent="0.3">
      <c r="A1957" s="1" t="s">
        <v>2718</v>
      </c>
      <c r="B1957" s="1" t="s">
        <v>2719</v>
      </c>
      <c r="C1957" s="54" t="s">
        <v>997</v>
      </c>
      <c r="D1957" s="55">
        <v>65.88</v>
      </c>
      <c r="E1957" s="55">
        <v>5.4899999999999993</v>
      </c>
      <c r="F1957" s="55">
        <v>36.234000000000002</v>
      </c>
      <c r="G1957" s="100"/>
      <c r="H1957" s="56">
        <f t="shared" si="146"/>
        <v>0</v>
      </c>
      <c r="I1957" s="58">
        <v>708382068501</v>
      </c>
    </row>
    <row r="1958" spans="1:9" ht="14.4" customHeight="1" x14ac:dyDescent="0.3">
      <c r="A1958" s="87" t="s">
        <v>2994</v>
      </c>
      <c r="B1958" s="87" t="s">
        <v>2996</v>
      </c>
      <c r="C1958" s="93" t="s">
        <v>2997</v>
      </c>
      <c r="D1958" s="94">
        <f>E1958*12</f>
        <v>71.88</v>
      </c>
      <c r="E1958" s="94">
        <v>5.99</v>
      </c>
      <c r="F1958" s="94">
        <f>D1958*0.55</f>
        <v>39.533999999999999</v>
      </c>
      <c r="G1958" s="100"/>
      <c r="H1958" s="95">
        <f t="shared" si="146"/>
        <v>0</v>
      </c>
      <c r="I1958" s="88">
        <v>708382029144</v>
      </c>
    </row>
    <row r="1959" spans="1:9" ht="14.4" customHeight="1" x14ac:dyDescent="0.3">
      <c r="A1959" s="87" t="s">
        <v>2995</v>
      </c>
      <c r="B1959" s="87" t="s">
        <v>2996</v>
      </c>
      <c r="C1959" s="93" t="s">
        <v>2800</v>
      </c>
      <c r="D1959" s="94">
        <f>E1959*12</f>
        <v>71.88</v>
      </c>
      <c r="E1959" s="94">
        <v>5.99</v>
      </c>
      <c r="F1959" s="94">
        <f>D1959*0.55</f>
        <v>39.533999999999999</v>
      </c>
      <c r="G1959" s="100"/>
      <c r="H1959" s="95">
        <f t="shared" si="146"/>
        <v>0</v>
      </c>
      <c r="I1959" s="88">
        <v>708382029151</v>
      </c>
    </row>
    <row r="1960" spans="1:9" ht="18" x14ac:dyDescent="0.3">
      <c r="A1960" s="66" t="s">
        <v>2720</v>
      </c>
      <c r="B1960" s="66"/>
      <c r="C1960" s="66"/>
      <c r="D1960" s="66"/>
      <c r="E1960" s="66"/>
      <c r="F1960" s="66"/>
      <c r="G1960" s="102"/>
      <c r="H1960" s="56">
        <f t="shared" si="146"/>
        <v>0</v>
      </c>
      <c r="I1960" s="67"/>
    </row>
    <row r="1961" spans="1:9" x14ac:dyDescent="0.3">
      <c r="A1961" s="57" t="s">
        <v>2721</v>
      </c>
      <c r="B1961" s="62" t="s">
        <v>2722</v>
      </c>
      <c r="C1961" s="62" t="s">
        <v>2723</v>
      </c>
      <c r="D1961" s="71">
        <v>29.99</v>
      </c>
      <c r="E1961" s="68"/>
      <c r="F1961" s="55">
        <f>D1961*0.55</f>
        <v>16.494500000000002</v>
      </c>
      <c r="G1961" s="100"/>
      <c r="H1961" s="56">
        <f t="shared" si="146"/>
        <v>0</v>
      </c>
      <c r="I1961" s="58">
        <v>708382066705</v>
      </c>
    </row>
    <row r="1962" spans="1:9" x14ac:dyDescent="0.3">
      <c r="A1962" s="57" t="s">
        <v>2728</v>
      </c>
      <c r="B1962" s="62" t="s">
        <v>2729</v>
      </c>
      <c r="C1962" s="62" t="s">
        <v>2730</v>
      </c>
      <c r="D1962" s="71">
        <v>29.99</v>
      </c>
      <c r="E1962" s="68"/>
      <c r="F1962" s="55">
        <f t="shared" ref="F1962:F1963" si="149">D1962*0.55</f>
        <v>16.494500000000002</v>
      </c>
      <c r="G1962" s="100"/>
      <c r="H1962" s="56">
        <f t="shared" si="146"/>
        <v>0</v>
      </c>
      <c r="I1962" s="58">
        <v>708382072522</v>
      </c>
    </row>
    <row r="1963" spans="1:9" x14ac:dyDescent="0.3">
      <c r="A1963" s="57" t="s">
        <v>2724</v>
      </c>
      <c r="B1963" s="62" t="s">
        <v>2725</v>
      </c>
      <c r="C1963" s="62" t="s">
        <v>2723</v>
      </c>
      <c r="D1963" s="71">
        <v>29.99</v>
      </c>
      <c r="E1963" s="68"/>
      <c r="F1963" s="55">
        <f t="shared" si="149"/>
        <v>16.494500000000002</v>
      </c>
      <c r="G1963" s="100"/>
      <c r="H1963" s="56">
        <f t="shared" si="146"/>
        <v>0</v>
      </c>
      <c r="I1963" s="58">
        <v>708382066712</v>
      </c>
    </row>
    <row r="1964" spans="1:9" x14ac:dyDescent="0.3">
      <c r="A1964" s="57" t="s">
        <v>2726</v>
      </c>
      <c r="B1964" s="62" t="s">
        <v>2727</v>
      </c>
      <c r="C1964" s="62" t="s">
        <v>2723</v>
      </c>
      <c r="D1964" s="71">
        <v>44.99</v>
      </c>
      <c r="E1964" s="68"/>
      <c r="F1964" s="55">
        <v>24.744500000000002</v>
      </c>
      <c r="G1964" s="100"/>
      <c r="H1964" s="56">
        <f t="shared" si="146"/>
        <v>0</v>
      </c>
      <c r="I1964" s="72">
        <v>708382066736</v>
      </c>
    </row>
    <row r="1965" spans="1:9" x14ac:dyDescent="0.3">
      <c r="A1965" s="98" t="s">
        <v>2909</v>
      </c>
      <c r="B1965" s="87" t="str">
        <f>VLOOKUP(A1965,[1]Sheet1!$B:$C,2,FALSE)</f>
        <v>NEPTUNE FLIES - BASS ASSORTMENT</v>
      </c>
      <c r="C1965" s="99" t="s">
        <v>2932</v>
      </c>
      <c r="D1965" s="90">
        <v>31.99</v>
      </c>
      <c r="E1965" s="94"/>
      <c r="F1965" s="94">
        <f>D1965*0.55</f>
        <v>17.5945</v>
      </c>
      <c r="G1965" s="100"/>
      <c r="H1965" s="95">
        <f t="shared" si="146"/>
        <v>0</v>
      </c>
      <c r="I1965" s="88" t="s">
        <v>2935</v>
      </c>
    </row>
    <row r="1966" spans="1:9" x14ac:dyDescent="0.3">
      <c r="A1966" s="98" t="s">
        <v>2910</v>
      </c>
      <c r="B1966" s="87" t="str">
        <f>VLOOKUP(A1966,[1]Sheet1!$B:$C,2,FALSE)</f>
        <v>NEPTUNE FLIES - TERRESTRIAL FLY ASSORTMENT</v>
      </c>
      <c r="C1966" s="99" t="s">
        <v>2933</v>
      </c>
      <c r="D1966" s="90">
        <v>29.99</v>
      </c>
      <c r="E1966" s="94"/>
      <c r="F1966" s="94">
        <f t="shared" ref="F1966:F1987" si="150">D1966*0.55</f>
        <v>16.494500000000002</v>
      </c>
      <c r="G1966" s="100"/>
      <c r="H1966" s="95">
        <f t="shared" si="146"/>
        <v>0</v>
      </c>
      <c r="I1966" s="88">
        <v>708382028338</v>
      </c>
    </row>
    <row r="1967" spans="1:9" x14ac:dyDescent="0.3">
      <c r="A1967" s="98" t="s">
        <v>2911</v>
      </c>
      <c r="B1967" s="87" t="str">
        <f>VLOOKUP(A1967,[1]Sheet1!$B:$C,2,FALSE)</f>
        <v>NEPTUNE FLIES - POPPER FLY ASSORTMENT</v>
      </c>
      <c r="C1967" s="99" t="s">
        <v>2932</v>
      </c>
      <c r="D1967" s="90">
        <v>31.99</v>
      </c>
      <c r="E1967" s="94"/>
      <c r="F1967" s="94">
        <f t="shared" si="150"/>
        <v>17.5945</v>
      </c>
      <c r="G1967" s="100"/>
      <c r="H1967" s="95">
        <f t="shared" si="146"/>
        <v>0</v>
      </c>
      <c r="I1967" s="88">
        <v>708382028277</v>
      </c>
    </row>
    <row r="1968" spans="1:9" x14ac:dyDescent="0.3">
      <c r="A1968" s="98" t="s">
        <v>2912</v>
      </c>
      <c r="B1968" s="87" t="str">
        <f>VLOOKUP(A1968,[1]Sheet1!$B:$C,2,FALSE)</f>
        <v>NEPTUNE FLIES - HOPPER DROPPER ASSORTMENT</v>
      </c>
      <c r="C1968" s="99" t="s">
        <v>2933</v>
      </c>
      <c r="D1968" s="90">
        <v>59.99</v>
      </c>
      <c r="E1968" s="94"/>
      <c r="F1968" s="94">
        <f t="shared" si="150"/>
        <v>32.994500000000002</v>
      </c>
      <c r="G1968" s="100"/>
      <c r="H1968" s="95">
        <f t="shared" si="146"/>
        <v>0</v>
      </c>
      <c r="I1968" s="88">
        <v>708382028208</v>
      </c>
    </row>
    <row r="1969" spans="1:9" x14ac:dyDescent="0.3">
      <c r="A1969" s="98" t="s">
        <v>2913</v>
      </c>
      <c r="B1969" s="87" t="str">
        <f>VLOOKUP(A1969,[1]Sheet1!$B:$C,2,FALSE)</f>
        <v>NEPTUNE FLIES - MAYFLY ASSORTMENT</v>
      </c>
      <c r="C1969" s="99" t="s">
        <v>2933</v>
      </c>
      <c r="D1969" s="90">
        <v>49.99</v>
      </c>
      <c r="E1969" s="94"/>
      <c r="F1969" s="94">
        <f t="shared" si="150"/>
        <v>27.494500000000002</v>
      </c>
      <c r="G1969" s="100"/>
      <c r="H1969" s="95">
        <f t="shared" si="146"/>
        <v>0</v>
      </c>
      <c r="I1969" s="88">
        <v>708382028239</v>
      </c>
    </row>
    <row r="1970" spans="1:9" x14ac:dyDescent="0.3">
      <c r="A1970" s="98" t="s">
        <v>2914</v>
      </c>
      <c r="B1970" s="87" t="str">
        <f>VLOOKUP(A1970,[1]Sheet1!$B:$C,2,FALSE)</f>
        <v>NEPTUNE FLIES - STIMULATOR ASSORTMENT</v>
      </c>
      <c r="C1970" s="99" t="s">
        <v>2933</v>
      </c>
      <c r="D1970" s="90">
        <v>28.99</v>
      </c>
      <c r="E1970" s="94"/>
      <c r="F1970" s="94">
        <f t="shared" si="150"/>
        <v>15.9445</v>
      </c>
      <c r="G1970" s="100"/>
      <c r="H1970" s="95">
        <f t="shared" si="146"/>
        <v>0</v>
      </c>
      <c r="I1970" s="88">
        <v>708382028291</v>
      </c>
    </row>
    <row r="1971" spans="1:9" x14ac:dyDescent="0.3">
      <c r="A1971" s="98" t="s">
        <v>2915</v>
      </c>
      <c r="B1971" s="87" t="str">
        <f>VLOOKUP(A1971,[1]Sheet1!$B:$C,2,FALSE)</f>
        <v>NEPTUNE FLIES - STONEFLY ASSORTMENT</v>
      </c>
      <c r="C1971" s="99" t="s">
        <v>2933</v>
      </c>
      <c r="D1971" s="90">
        <v>32.99</v>
      </c>
      <c r="E1971" s="94"/>
      <c r="F1971" s="94">
        <f t="shared" si="150"/>
        <v>18.144500000000004</v>
      </c>
      <c r="G1971" s="100"/>
      <c r="H1971" s="95">
        <f t="shared" si="146"/>
        <v>0</v>
      </c>
      <c r="I1971" s="88">
        <v>708382028307</v>
      </c>
    </row>
    <row r="1972" spans="1:9" x14ac:dyDescent="0.3">
      <c r="A1972" s="98" t="s">
        <v>2916</v>
      </c>
      <c r="B1972" s="87" t="str">
        <f>VLOOKUP(A1972,[1]Sheet1!$B:$C,2,FALSE)</f>
        <v>NEPTUNE FLIES - PIKE ASSORTMENT</v>
      </c>
      <c r="C1972" s="99" t="s">
        <v>2932</v>
      </c>
      <c r="D1972" s="90">
        <v>25.99</v>
      </c>
      <c r="E1972" s="94"/>
      <c r="F1972" s="94">
        <f t="shared" si="150"/>
        <v>14.294500000000001</v>
      </c>
      <c r="G1972" s="100"/>
      <c r="H1972" s="95">
        <f t="shared" si="146"/>
        <v>0</v>
      </c>
      <c r="I1972" s="88">
        <v>708382028260</v>
      </c>
    </row>
    <row r="1973" spans="1:9" x14ac:dyDescent="0.3">
      <c r="A1973" s="98" t="s">
        <v>2917</v>
      </c>
      <c r="B1973" s="87" t="str">
        <f>VLOOKUP(A1973,[1]Sheet1!$B:$C,2,FALSE)</f>
        <v>NEPTUNE FLIES - LEECH LAKE ASSORTMENT</v>
      </c>
      <c r="C1973" s="99" t="s">
        <v>2933</v>
      </c>
      <c r="D1973" s="90">
        <v>32.99</v>
      </c>
      <c r="E1973" s="94"/>
      <c r="F1973" s="94">
        <f t="shared" si="150"/>
        <v>18.144500000000004</v>
      </c>
      <c r="G1973" s="100"/>
      <c r="H1973" s="95">
        <f t="shared" si="146"/>
        <v>0</v>
      </c>
      <c r="I1973" s="88">
        <v>708382028222</v>
      </c>
    </row>
    <row r="1974" spans="1:9" x14ac:dyDescent="0.3">
      <c r="A1974" s="98" t="s">
        <v>2918</v>
      </c>
      <c r="B1974" s="87" t="str">
        <f>VLOOKUP(A1974,[1]Sheet1!$B:$C,2,FALSE)</f>
        <v>NEPTUNE FLIES - CADDIS ASSORTMENT</v>
      </c>
      <c r="C1974" s="99" t="s">
        <v>2933</v>
      </c>
      <c r="D1974" s="90">
        <v>31.99</v>
      </c>
      <c r="E1974" s="94"/>
      <c r="F1974" s="94">
        <f t="shared" si="150"/>
        <v>17.5945</v>
      </c>
      <c r="G1974" s="100"/>
      <c r="H1974" s="95">
        <f t="shared" si="146"/>
        <v>0</v>
      </c>
      <c r="I1974" s="88">
        <v>708382028154</v>
      </c>
    </row>
    <row r="1975" spans="1:9" x14ac:dyDescent="0.3">
      <c r="A1975" s="98" t="s">
        <v>2919</v>
      </c>
      <c r="B1975" s="87" t="str">
        <f>VLOOKUP(A1975,[1]Sheet1!$B:$C,2,FALSE)</f>
        <v>NEPTUNE FLIES - CHIRONOMID ASSORTMENT</v>
      </c>
      <c r="C1975" s="99" t="s">
        <v>2933</v>
      </c>
      <c r="D1975" s="90">
        <v>32.99</v>
      </c>
      <c r="E1975" s="94"/>
      <c r="F1975" s="94">
        <f t="shared" si="150"/>
        <v>18.144500000000004</v>
      </c>
      <c r="G1975" s="100"/>
      <c r="H1975" s="95">
        <f t="shared" si="146"/>
        <v>0</v>
      </c>
      <c r="I1975" s="88">
        <v>708382028161</v>
      </c>
    </row>
    <row r="1976" spans="1:9" x14ac:dyDescent="0.3">
      <c r="A1976" s="98" t="s">
        <v>2920</v>
      </c>
      <c r="B1976" s="87" t="str">
        <f>VLOOKUP(A1976,[1]Sheet1!$B:$C,2,FALSE)</f>
        <v>NEPTUNE FLIES - STREAMER ASSORTMENT</v>
      </c>
      <c r="C1976" s="99" t="s">
        <v>2933</v>
      </c>
      <c r="D1976" s="90">
        <v>32.99</v>
      </c>
      <c r="E1976" s="94"/>
      <c r="F1976" s="94">
        <f t="shared" si="150"/>
        <v>18.144500000000004</v>
      </c>
      <c r="G1976" s="100"/>
      <c r="H1976" s="95">
        <f t="shared" si="146"/>
        <v>0</v>
      </c>
      <c r="I1976" s="88">
        <v>708382028321</v>
      </c>
    </row>
    <row r="1977" spans="1:9" x14ac:dyDescent="0.3">
      <c r="A1977" s="98" t="s">
        <v>2921</v>
      </c>
      <c r="B1977" s="87" t="str">
        <f>VLOOKUP(A1977,[1]Sheet1!$B:$C,2,FALSE)</f>
        <v>NEPTUNE FLIES - NYMPH ASSORTMENT</v>
      </c>
      <c r="C1977" s="99" t="s">
        <v>2933</v>
      </c>
      <c r="D1977" s="90">
        <v>27.99</v>
      </c>
      <c r="E1977" s="94"/>
      <c r="F1977" s="94">
        <f t="shared" si="150"/>
        <v>15.394500000000001</v>
      </c>
      <c r="G1977" s="100"/>
      <c r="H1977" s="95">
        <f t="shared" si="146"/>
        <v>0</v>
      </c>
      <c r="I1977" s="88">
        <v>708382028253</v>
      </c>
    </row>
    <row r="1978" spans="1:9" x14ac:dyDescent="0.3">
      <c r="A1978" s="98" t="s">
        <v>2922</v>
      </c>
      <c r="B1978" s="87" t="str">
        <f>VLOOKUP(A1978,[1]Sheet1!$B:$C,2,FALSE)</f>
        <v>NEPTUNE FLIES - EASTERN TROUT ASSORTMENT</v>
      </c>
      <c r="C1978" s="99" t="s">
        <v>2933</v>
      </c>
      <c r="D1978" s="90">
        <v>32.99</v>
      </c>
      <c r="E1978" s="94"/>
      <c r="F1978" s="94">
        <f t="shared" si="150"/>
        <v>18.144500000000004</v>
      </c>
      <c r="G1978" s="100"/>
      <c r="H1978" s="95">
        <f t="shared" si="146"/>
        <v>0</v>
      </c>
      <c r="I1978" s="88">
        <v>708382028192</v>
      </c>
    </row>
    <row r="1979" spans="1:9" x14ac:dyDescent="0.3">
      <c r="A1979" s="98" t="s">
        <v>2923</v>
      </c>
      <c r="B1979" s="87" t="str">
        <f>VLOOKUP(A1979,[1]Sheet1!$B:$C,2,FALSE)</f>
        <v>NEPTUNE FLIES - DRY FLY ASSORTMENT</v>
      </c>
      <c r="C1979" s="99" t="s">
        <v>2933</v>
      </c>
      <c r="D1979" s="90">
        <v>29.99</v>
      </c>
      <c r="E1979" s="94"/>
      <c r="F1979" s="94">
        <f t="shared" si="150"/>
        <v>16.494500000000002</v>
      </c>
      <c r="G1979" s="100"/>
      <c r="H1979" s="95">
        <f t="shared" si="146"/>
        <v>0</v>
      </c>
      <c r="I1979" s="88">
        <v>708382028185</v>
      </c>
    </row>
    <row r="1980" spans="1:9" x14ac:dyDescent="0.3">
      <c r="A1980" s="98" t="s">
        <v>2924</v>
      </c>
      <c r="B1980" s="87" t="str">
        <f>VLOOKUP(A1980,[1]Sheet1!$B:$C,2,FALSE)</f>
        <v>NEPTUNE FLIES - WET FLY ASSORTMENT</v>
      </c>
      <c r="C1980" s="99" t="s">
        <v>2933</v>
      </c>
      <c r="D1980" s="90">
        <v>27.99</v>
      </c>
      <c r="E1980" s="94"/>
      <c r="F1980" s="94">
        <f t="shared" si="150"/>
        <v>15.394500000000001</v>
      </c>
      <c r="G1980" s="100"/>
      <c r="H1980" s="95">
        <f t="shared" si="146"/>
        <v>0</v>
      </c>
      <c r="I1980" s="88">
        <v>708382028376</v>
      </c>
    </row>
    <row r="1981" spans="1:9" x14ac:dyDescent="0.3">
      <c r="A1981" s="98" t="s">
        <v>2925</v>
      </c>
      <c r="B1981" s="87" t="str">
        <f>VLOOKUP(A1981,[1]Sheet1!$B:$C,2,FALSE)</f>
        <v>NEPTUNE FLIES - LAKE AND POND ASSORTMENT</v>
      </c>
      <c r="C1981" s="99" t="s">
        <v>2933</v>
      </c>
      <c r="D1981" s="90">
        <v>32.99</v>
      </c>
      <c r="E1981" s="94"/>
      <c r="F1981" s="94">
        <f t="shared" si="150"/>
        <v>18.144500000000004</v>
      </c>
      <c r="G1981" s="100"/>
      <c r="H1981" s="95">
        <f t="shared" si="146"/>
        <v>0</v>
      </c>
      <c r="I1981" s="88">
        <v>708382028215</v>
      </c>
    </row>
    <row r="1982" spans="1:9" x14ac:dyDescent="0.3">
      <c r="A1982" s="98" t="s">
        <v>2926</v>
      </c>
      <c r="B1982" s="87" t="str">
        <f>VLOOKUP(A1982,[1]Sheet1!$B:$C,2,FALSE)</f>
        <v>NEPTUNE FLIES - BUGGER ASSORTMENT</v>
      </c>
      <c r="C1982" s="99" t="s">
        <v>2933</v>
      </c>
      <c r="D1982" s="90">
        <v>31.99</v>
      </c>
      <c r="E1982" s="94"/>
      <c r="F1982" s="94">
        <f t="shared" si="150"/>
        <v>17.5945</v>
      </c>
      <c r="G1982" s="100"/>
      <c r="H1982" s="95">
        <f t="shared" si="146"/>
        <v>0</v>
      </c>
      <c r="I1982" s="88">
        <v>708382028147</v>
      </c>
    </row>
    <row r="1983" spans="1:9" x14ac:dyDescent="0.3">
      <c r="A1983" s="98" t="s">
        <v>2927</v>
      </c>
      <c r="B1983" s="87" t="str">
        <f>VLOOKUP(A1983,[1]Sheet1!$B:$C,2,FALSE)</f>
        <v>NEPTUNE FLIES - CLASSIC ASSORTMENT</v>
      </c>
      <c r="C1983" s="99" t="s">
        <v>2933</v>
      </c>
      <c r="D1983" s="90">
        <v>29.99</v>
      </c>
      <c r="E1983" s="94"/>
      <c r="F1983" s="94">
        <f t="shared" si="150"/>
        <v>16.494500000000002</v>
      </c>
      <c r="G1983" s="100"/>
      <c r="H1983" s="95">
        <f t="shared" si="146"/>
        <v>0</v>
      </c>
      <c r="I1983" s="88">
        <v>708382028178</v>
      </c>
    </row>
    <row r="1984" spans="1:9" x14ac:dyDescent="0.3">
      <c r="A1984" s="98" t="s">
        <v>2928</v>
      </c>
      <c r="B1984" s="87" t="str">
        <f>VLOOKUP(A1984,[1]Sheet1!$B:$C,2,FALSE)</f>
        <v>NEPTUNE FLIES - MAYFLY ASSORTMENT</v>
      </c>
      <c r="C1984" s="99" t="s">
        <v>2933</v>
      </c>
      <c r="D1984" s="90">
        <v>31.99</v>
      </c>
      <c r="E1984" s="94"/>
      <c r="F1984" s="94">
        <f t="shared" si="150"/>
        <v>17.5945</v>
      </c>
      <c r="G1984" s="100"/>
      <c r="H1984" s="95">
        <f t="shared" si="146"/>
        <v>0</v>
      </c>
      <c r="I1984" s="88">
        <v>708382028246</v>
      </c>
    </row>
    <row r="1985" spans="1:9" x14ac:dyDescent="0.3">
      <c r="A1985" s="98" t="s">
        <v>2929</v>
      </c>
      <c r="B1985" s="87" t="str">
        <f>VLOOKUP(A1985,[1]Sheet1!$B:$C,2,FALSE)</f>
        <v>NEPTUNE FLIES - BEADHEAD ASSORTMENT</v>
      </c>
      <c r="C1985" s="99" t="s">
        <v>2933</v>
      </c>
      <c r="D1985" s="90">
        <v>29.99</v>
      </c>
      <c r="E1985" s="94"/>
      <c r="F1985" s="94">
        <f t="shared" si="150"/>
        <v>16.494500000000002</v>
      </c>
      <c r="G1985" s="100"/>
      <c r="H1985" s="95">
        <f t="shared" si="146"/>
        <v>0</v>
      </c>
      <c r="I1985" s="88">
        <v>708382028130</v>
      </c>
    </row>
    <row r="1986" spans="1:9" x14ac:dyDescent="0.3">
      <c r="A1986" s="98" t="s">
        <v>2930</v>
      </c>
      <c r="B1986" s="87" t="str">
        <f>VLOOKUP(A1986,[1]Sheet1!$B:$C,2,FALSE)</f>
        <v>NEPTUNE FLIES - PREMIUM TROUT ASSORTMENT</v>
      </c>
      <c r="C1986" s="99" t="s">
        <v>2934</v>
      </c>
      <c r="D1986" s="90">
        <v>44.99</v>
      </c>
      <c r="E1986" s="94"/>
      <c r="F1986" s="94">
        <f t="shared" si="150"/>
        <v>24.744500000000002</v>
      </c>
      <c r="G1986" s="100"/>
      <c r="H1986" s="95">
        <f t="shared" si="146"/>
        <v>0</v>
      </c>
      <c r="I1986" s="88">
        <v>708382028284</v>
      </c>
    </row>
    <row r="1987" spans="1:9" x14ac:dyDescent="0.3">
      <c r="A1987" s="98" t="s">
        <v>2931</v>
      </c>
      <c r="B1987" s="87" t="str">
        <f>VLOOKUP(A1987,[1]Sheet1!$B:$C,2,FALSE)</f>
        <v>NEPTUNE FLIES - WESTERN TROUT ASSORTMENT</v>
      </c>
      <c r="C1987" s="99" t="s">
        <v>2933</v>
      </c>
      <c r="D1987" s="90">
        <v>28.99</v>
      </c>
      <c r="E1987" s="94"/>
      <c r="F1987" s="94">
        <f t="shared" si="150"/>
        <v>15.9445</v>
      </c>
      <c r="G1987" s="100"/>
      <c r="H1987" s="95">
        <f t="shared" ref="H1987" si="151">G1987*F1987</f>
        <v>0</v>
      </c>
      <c r="I1987" s="88">
        <v>708382028369</v>
      </c>
    </row>
    <row r="1988" spans="1:9" x14ac:dyDescent="0.3">
      <c r="H1988" s="69"/>
    </row>
  </sheetData>
  <sheetProtection algorithmName="SHA-512" hashValue="ss+LlQ6swj2YATQQ8CKi8hDbOqYhHWFQ0euCEowl45NHDCIN/PDJ0a/ntiTxQ0pKwx+A4eONsnOIB+KwYeH+Hg==" saltValue="uy6INHy6nGIERaIa8XGLVQ==" spinCount="100000" sheet="1" selectLockedCells="1" sort="0" autoFilter="0"/>
  <autoFilter ref="A9:I1987" xr:uid="{E49EF8CA-80CB-49B1-A96C-A5CE4349E6D8}"/>
  <mergeCells count="1">
    <mergeCell ref="A1:B8"/>
  </mergeCells>
  <phoneticPr fontId="9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a09b12-6803-4644-93d3-4e85ef4c5414">
      <Terms xmlns="http://schemas.microsoft.com/office/infopath/2007/PartnerControls"/>
    </lcf76f155ced4ddcb4097134ff3c332f>
    <TaxCatchAll xmlns="fb46b9d8-e1ae-4be7-b338-ccc343ddae3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EB5B7857EED44782415CE80FA6171D" ma:contentTypeVersion="15" ma:contentTypeDescription="Create a new document." ma:contentTypeScope="" ma:versionID="0e649666620bf1e6c18585effd4932bf">
  <xsd:schema xmlns:xsd="http://www.w3.org/2001/XMLSchema" xmlns:xs="http://www.w3.org/2001/XMLSchema" xmlns:p="http://schemas.microsoft.com/office/2006/metadata/properties" xmlns:ns2="22a09b12-6803-4644-93d3-4e85ef4c5414" xmlns:ns3="fb46b9d8-e1ae-4be7-b338-ccc343ddae3c" targetNamespace="http://schemas.microsoft.com/office/2006/metadata/properties" ma:root="true" ma:fieldsID="ebb1a124265862c95c8aa41fea885b46" ns2:_="" ns3:_="">
    <xsd:import namespace="22a09b12-6803-4644-93d3-4e85ef4c5414"/>
    <xsd:import namespace="fb46b9d8-e1ae-4be7-b338-ccc343dda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a09b12-6803-4644-93d3-4e85ef4c54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c8f0ede-880d-45b6-9687-1cff7bf3b6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6b9d8-e1ae-4be7-b338-ccc343ddae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6101e90-c9a8-48fc-80f5-6ac56050defc}" ma:internalName="TaxCatchAll" ma:showField="CatchAllData" ma:web="fb46b9d8-e1ae-4be7-b338-ccc343dda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797223-7667-4DF3-ACA2-79D1FF796E40}">
  <ds:schemaRefs>
    <ds:schemaRef ds:uri="http://schemas.microsoft.com/office/2006/metadata/properties"/>
    <ds:schemaRef ds:uri="http://www.w3.org/2000/xmlns/"/>
    <ds:schemaRef ds:uri="22a09b12-6803-4644-93d3-4e85ef4c5414"/>
    <ds:schemaRef ds:uri="http://schemas.microsoft.com/office/infopath/2007/PartnerControls"/>
    <ds:schemaRef ds:uri="fb46b9d8-e1ae-4be7-b338-ccc343ddae3c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4739607E-6CDB-4F5F-94F5-D451FED4D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a09b12-6803-4644-93d3-4e85ef4c5414"/>
    <ds:schemaRef ds:uri="fb46b9d8-e1ae-4be7-b338-ccc343ddae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BFB038-0B71-4301-8CAA-8D054B2D23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BOOKING PROGRAM</vt:lpstr>
      <vt:lpstr>ORDER RECAP </vt:lpstr>
      <vt:lpstr>NEPTUNE - EQUIPEMENT</vt:lpstr>
      <vt:lpstr>FLIES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Magnan</dc:creator>
  <cp:lastModifiedBy>Raphael Magnan</cp:lastModifiedBy>
  <dcterms:created xsi:type="dcterms:W3CDTF">2024-05-09T12:23:49Z</dcterms:created>
  <dcterms:modified xsi:type="dcterms:W3CDTF">2026-09-07T02:41:05Z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0x0101001BEB5B7857EED44782415CE80FA6171D</vt:lpwstr>
  </property>
  <property fmtid="{D5CDD505-2E9C-101B-9397-08002B2CF9AE}" pid="3" name="MediaServiceImageTags">
    <vt:lpwstr/>
  </property>
</Properties>
</file>